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ACB7D0D9-7D86-4D89-A84F-83138E70F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  <sheet name="Dashboar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2" i="2"/>
  <c r="H11" i="2"/>
  <c r="G6" i="2" l="1"/>
  <c r="G5" i="2"/>
  <c r="AB4" i="1" s="1"/>
  <c r="AB6" i="1" s="1"/>
  <c r="G4" i="2"/>
  <c r="AA4" i="1" s="1"/>
  <c r="AA6" i="1" s="1"/>
  <c r="G3" i="2"/>
  <c r="Z4" i="1" s="1"/>
  <c r="Z6" i="1" s="1"/>
  <c r="G2" i="2"/>
  <c r="W4" i="1"/>
  <c r="W5" i="1"/>
  <c r="W6" i="1"/>
  <c r="W7" i="1" s="1"/>
  <c r="W8" i="1" s="1"/>
  <c r="W9" i="1" s="1"/>
  <c r="W10" i="1" s="1"/>
  <c r="W11" i="1" s="1"/>
  <c r="W12" i="1" s="1"/>
  <c r="W13" i="1" s="1"/>
  <c r="X14" i="1"/>
  <c r="Y4" i="1" l="1"/>
  <c r="Y6" i="1" s="1"/>
  <c r="G7" i="2"/>
  <c r="AC4" i="1"/>
  <c r="AC6" i="1" s="1"/>
</calcChain>
</file>

<file path=xl/sharedStrings.xml><?xml version="1.0" encoding="utf-8"?>
<sst xmlns="http://schemas.openxmlformats.org/spreadsheetml/2006/main" count="18" uniqueCount="18">
  <si>
    <t>OBSERVACIÓN PLANEADA DEL TRABAJO (OPT)</t>
  </si>
  <si>
    <t>CHARLAS 5 MINUTOS</t>
  </si>
  <si>
    <t>INSPECCIONES PLANEADAS</t>
  </si>
  <si>
    <t>REPORTES DE PELIGRO</t>
  </si>
  <si>
    <t>REUNIONES GRUPALES</t>
  </si>
  <si>
    <t>INDICADOR</t>
  </si>
  <si>
    <t>%</t>
  </si>
  <si>
    <t>EJECUTADO</t>
  </si>
  <si>
    <t>META</t>
  </si>
  <si>
    <t>CUMPLIMIENTO MENSUAL GENERAL</t>
  </si>
  <si>
    <t>ESTADO DE CUMPLIMIENTO MENSUAL</t>
  </si>
  <si>
    <t>Horas Hombre Trabajadas</t>
  </si>
  <si>
    <t>Número de Accidentes</t>
  </si>
  <si>
    <t>Días Perdidos</t>
  </si>
  <si>
    <t>Índice de frecuencia</t>
  </si>
  <si>
    <t>Índice de gravedad</t>
  </si>
  <si>
    <t>Índice de incidencia</t>
  </si>
  <si>
    <t>Número de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</si>
</sst>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Sitka Banner"/>
    </font>
    <font>
      <sz val="10"/>
      <color theme="1"/>
      <name val="Sitka Subheading"/>
    </font>
    <font>
      <sz val="14"/>
      <color theme="4" tint="-0.499984740745262"/>
      <name val="Dosis"/>
    </font>
    <font>
      <b/>
      <sz val="11"/>
      <color theme="1"/>
      <name val="Calibri"/>
      <family val="2"/>
      <scheme val="minor"/>
    </font>
    <font>
      <b/>
      <sz val="16"/>
      <color theme="4" tint="-0.499984740745262"/>
      <name val="Dosis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9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9" fontId="0" fillId="0" borderId="0" xfId="1" applyFont="1"/>
    <xf numFmtId="10" fontId="0" fillId="0" borderId="0" xfId="0" applyNumberFormat="1"/>
    <xf numFmtId="9" fontId="0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9" fontId="0" fillId="0" borderId="5" xfId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1" fontId="0" fillId="0" borderId="0" xfId="1" applyNumberFormat="1" applyFont="1" applyAlignment="1">
      <alignment horizontal="center"/>
    </xf>
    <xf numFmtId="2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94-4772-8A0B-BC3A4A2372F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94-4772-8A0B-BC3A4A2372F0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94-4772-8A0B-BC3A4A2372F0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94-4772-8A0B-BC3A4A2372F0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94-4772-8A0B-BC3A4A2372F0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94-4772-8A0B-BC3A4A2372F0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A85-4E4E-ADCF-A13D44F895CA}"/>
              </c:ext>
            </c:extLst>
          </c:dPt>
          <c:dPt>
            <c:idx val="7"/>
            <c:bubble3D val="0"/>
            <c:spPr>
              <a:solidFill>
                <a:srgbClr val="FFFF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A85-4E4E-ADCF-A13D44F895CA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A85-4E4E-ADCF-A13D44F895CA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A85-4E4E-ADCF-A13D44F895CA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A85-4E4E-ADCF-A13D44F895CA}"/>
              </c:ext>
            </c:extLst>
          </c:dPt>
          <c:val>
            <c:numRef>
              <c:f>Dashboard!$X$4:$X$14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5-4E4E-ADCF-A13D44F89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59A-4ECC-AB0C-6D2883B0A574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</a:sp3d>
            </c:spPr>
            <c:extLst>
              <c:ext xmlns:c16="http://schemas.microsoft.com/office/drawing/2014/chart" uri="{C3380CC4-5D6E-409C-BE32-E72D297353CC}">
                <c16:uniqueId val="{00000004-259A-4ECC-AB0C-6D2883B0A574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9A-4ECC-AB0C-6D2883B0A574}"/>
              </c:ext>
            </c:extLst>
          </c:dPt>
          <c:val>
            <c:numRef>
              <c:f>Dashboard!$Y$4:$Y$6</c:f>
              <c:numCache>
                <c:formatCode>0%</c:formatCode>
                <c:ptCount val="3"/>
                <c:pt idx="0">
                  <c:v>0.93333333333333335</c:v>
                </c:pt>
                <c:pt idx="1">
                  <c:v>0.02</c:v>
                </c:pt>
                <c:pt idx="2" formatCode="0.00%">
                  <c:v>1.0766666666666667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9A-4ECC-AB0C-6D2883B0A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6E2-4955-A557-E3827BA49004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E2-4955-A557-E3827BA49004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E2-4955-A557-E3827BA49004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E2-4955-A557-E3827BA4900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E2-4955-A557-E3827BA49004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6E2-4955-A557-E3827BA49004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6E2-4955-A557-E3827BA49004}"/>
              </c:ext>
            </c:extLst>
          </c:dPt>
          <c:dPt>
            <c:idx val="7"/>
            <c:bubble3D val="0"/>
            <c:spPr>
              <a:solidFill>
                <a:srgbClr val="FFFF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6E2-4955-A557-E3827BA49004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6E2-4955-A557-E3827BA49004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6E2-4955-A557-E3827BA49004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6E2-4955-A557-E3827BA49004}"/>
              </c:ext>
            </c:extLst>
          </c:dPt>
          <c:val>
            <c:numRef>
              <c:f>Dashboard!$X$4:$X$14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6E2-4955-A557-E3827BA49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4A-48BE-B54D-5EB89D94C42D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</a:sp3d>
            </c:spPr>
            <c:extLst>
              <c:ext xmlns:c16="http://schemas.microsoft.com/office/drawing/2014/chart" uri="{C3380CC4-5D6E-409C-BE32-E72D297353CC}">
                <c16:uniqueId val="{00000003-7B4A-48BE-B54D-5EB89D94C42D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B4A-48BE-B54D-5EB89D94C42D}"/>
              </c:ext>
            </c:extLst>
          </c:dPt>
          <c:val>
            <c:numRef>
              <c:f>Dashboard!$Z$4:$Z$6</c:f>
              <c:numCache>
                <c:formatCode>0%</c:formatCode>
                <c:ptCount val="3"/>
                <c:pt idx="0">
                  <c:v>0.92307692307692313</c:v>
                </c:pt>
                <c:pt idx="1">
                  <c:v>0.02</c:v>
                </c:pt>
                <c:pt idx="2" formatCode="0.00%">
                  <c:v>1.0869230769230769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4A-48BE-B54D-5EB89D94C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709-4180-8CA1-091C33FA1E54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709-4180-8CA1-091C33FA1E54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709-4180-8CA1-091C33FA1E54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709-4180-8CA1-091C33FA1E54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709-4180-8CA1-091C33FA1E54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709-4180-8CA1-091C33FA1E54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709-4180-8CA1-091C33FA1E54}"/>
              </c:ext>
            </c:extLst>
          </c:dPt>
          <c:dPt>
            <c:idx val="7"/>
            <c:bubble3D val="0"/>
            <c:spPr>
              <a:solidFill>
                <a:srgbClr val="FFFF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709-4180-8CA1-091C33FA1E54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709-4180-8CA1-091C33FA1E54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709-4180-8CA1-091C33FA1E54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709-4180-8CA1-091C33FA1E54}"/>
              </c:ext>
            </c:extLst>
          </c:dPt>
          <c:val>
            <c:numRef>
              <c:f>Dashboard!$X$4:$X$14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709-4180-8CA1-091C33FA1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98-4605-B385-98109CFB32A6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</a:sp3d>
            </c:spPr>
            <c:extLst>
              <c:ext xmlns:c16="http://schemas.microsoft.com/office/drawing/2014/chart" uri="{C3380CC4-5D6E-409C-BE32-E72D297353CC}">
                <c16:uniqueId val="{00000003-A698-4605-B385-98109CFB32A6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98-4605-B385-98109CFB32A6}"/>
              </c:ext>
            </c:extLst>
          </c:dPt>
          <c:val>
            <c:numRef>
              <c:f>Dashboard!$AA$4:$AA$6</c:f>
              <c:numCache>
                <c:formatCode>0%</c:formatCode>
                <c:ptCount val="3"/>
                <c:pt idx="0">
                  <c:v>0.875</c:v>
                </c:pt>
                <c:pt idx="1">
                  <c:v>0.02</c:v>
                </c:pt>
                <c:pt idx="2" formatCode="0.00%">
                  <c:v>1.135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98-4605-B385-98109CFB3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46-41D0-AD1E-2CF48439A3B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46-41D0-AD1E-2CF48439A3B3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A46-41D0-AD1E-2CF48439A3B3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A46-41D0-AD1E-2CF48439A3B3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A46-41D0-AD1E-2CF48439A3B3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A46-41D0-AD1E-2CF48439A3B3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A46-41D0-AD1E-2CF48439A3B3}"/>
              </c:ext>
            </c:extLst>
          </c:dPt>
          <c:dPt>
            <c:idx val="7"/>
            <c:bubble3D val="0"/>
            <c:spPr>
              <a:solidFill>
                <a:srgbClr val="FFFF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A46-41D0-AD1E-2CF48439A3B3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A46-41D0-AD1E-2CF48439A3B3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A46-41D0-AD1E-2CF48439A3B3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A46-41D0-AD1E-2CF48439A3B3}"/>
              </c:ext>
            </c:extLst>
          </c:dPt>
          <c:val>
            <c:numRef>
              <c:f>Dashboard!$X$4:$X$14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A46-41D0-AD1E-2CF48439A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EF-463D-95FC-68AE3C426E85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</a:sp3d>
            </c:spPr>
            <c:extLst>
              <c:ext xmlns:c16="http://schemas.microsoft.com/office/drawing/2014/chart" uri="{C3380CC4-5D6E-409C-BE32-E72D297353CC}">
                <c16:uniqueId val="{00000003-66EF-463D-95FC-68AE3C426E85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6EF-463D-95FC-68AE3C426E85}"/>
              </c:ext>
            </c:extLst>
          </c:dPt>
          <c:val>
            <c:numRef>
              <c:f>Dashboard!$AB$4:$AB$6</c:f>
              <c:numCache>
                <c:formatCode>0%</c:formatCode>
                <c:ptCount val="3"/>
                <c:pt idx="0">
                  <c:v>0.96666666666666667</c:v>
                </c:pt>
                <c:pt idx="1">
                  <c:v>0.02</c:v>
                </c:pt>
                <c:pt idx="2" formatCode="0.00%">
                  <c:v>1.0433333333333332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EF-463D-95FC-68AE3C42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3BA-418C-A9C3-932693328C6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3BA-418C-A9C3-932693328C61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3BA-418C-A9C3-932693328C61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3BA-418C-A9C3-932693328C6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3BA-418C-A9C3-932693328C61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3BA-418C-A9C3-932693328C61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3BA-418C-A9C3-932693328C61}"/>
              </c:ext>
            </c:extLst>
          </c:dPt>
          <c:dPt>
            <c:idx val="7"/>
            <c:bubble3D val="0"/>
            <c:spPr>
              <a:solidFill>
                <a:srgbClr val="FFFF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3BA-418C-A9C3-932693328C61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3BA-418C-A9C3-932693328C61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3BA-418C-A9C3-932693328C61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93BA-418C-A9C3-932693328C61}"/>
              </c:ext>
            </c:extLst>
          </c:dPt>
          <c:val>
            <c:numRef>
              <c:f>Dashboard!$X$4:$X$14</c:f>
              <c:numCache>
                <c:formatCode>0%</c:formatCode>
                <c:ptCount val="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3BA-418C-A9C3-932693328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3C-427D-8EA1-0B93EB4543A2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</a:sp3d>
            </c:spPr>
            <c:extLst>
              <c:ext xmlns:c16="http://schemas.microsoft.com/office/drawing/2014/chart" uri="{C3380CC4-5D6E-409C-BE32-E72D297353CC}">
                <c16:uniqueId val="{00000003-4B3C-427D-8EA1-0B93EB4543A2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3C-427D-8EA1-0B93EB4543A2}"/>
              </c:ext>
            </c:extLst>
          </c:dPt>
          <c:val>
            <c:numRef>
              <c:f>Dashboard!$AC$4:$AC$6</c:f>
              <c:numCache>
                <c:formatCode>0%</c:formatCode>
                <c:ptCount val="3"/>
                <c:pt idx="0">
                  <c:v>0.91666666666666663</c:v>
                </c:pt>
                <c:pt idx="1">
                  <c:v>0.02</c:v>
                </c:pt>
                <c:pt idx="2" formatCode="0.00%">
                  <c:v>1.0933333333333335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3C-427D-8EA1-0B93EB454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3.emf"/><Relationship Id="rId18" Type="http://schemas.openxmlformats.org/officeDocument/2006/relationships/image" Target="../media/image8.emf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2.emf"/><Relationship Id="rId17" Type="http://schemas.openxmlformats.org/officeDocument/2006/relationships/image" Target="../media/image7.emf"/><Relationship Id="rId2" Type="http://schemas.openxmlformats.org/officeDocument/2006/relationships/chart" Target="../charts/chart2.xml"/><Relationship Id="rId16" Type="http://schemas.openxmlformats.org/officeDocument/2006/relationships/image" Target="../media/image6.emf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1.emf"/><Relationship Id="rId5" Type="http://schemas.openxmlformats.org/officeDocument/2006/relationships/chart" Target="../charts/chart5.xml"/><Relationship Id="rId15" Type="http://schemas.openxmlformats.org/officeDocument/2006/relationships/image" Target="../media/image5.emf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emf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34030</xdr:colOff>
      <xdr:row>3</xdr:row>
      <xdr:rowOff>97773</xdr:rowOff>
    </xdr:from>
    <xdr:to>
      <xdr:col>5</xdr:col>
      <xdr:colOff>80080</xdr:colOff>
      <xdr:row>14</xdr:row>
      <xdr:rowOff>142198</xdr:rowOff>
    </xdr:to>
    <xdr:grpSp>
      <xdr:nvGrpSpPr>
        <xdr:cNvPr id="95" name="Grupo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GrpSpPr/>
      </xdr:nvGrpSpPr>
      <xdr:grpSpPr>
        <a:xfrm>
          <a:off x="34030" y="793098"/>
          <a:ext cx="3456000" cy="2158975"/>
          <a:chOff x="19050" y="707412"/>
          <a:chExt cx="4057650" cy="2241167"/>
        </a:xfrm>
      </xdr:grpSpPr>
      <xdr:grpSp>
        <xdr:nvGrpSpPr>
          <xdr:cNvPr id="38" name="Grupo 37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GrpSpPr/>
        </xdr:nvGrpSpPr>
        <xdr:grpSpPr>
          <a:xfrm>
            <a:off x="19050" y="707412"/>
            <a:ext cx="4057650" cy="2241167"/>
            <a:chOff x="4693202" y="555145"/>
            <a:chExt cx="4057650" cy="2336372"/>
          </a:xfrm>
        </xdr:grpSpPr>
        <xdr:grpSp>
          <xdr:nvGrpSpPr>
            <xdr:cNvPr id="16" name="Grupo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GrpSpPr/>
          </xdr:nvGrpSpPr>
          <xdr:grpSpPr>
            <a:xfrm>
              <a:off x="4693202" y="605518"/>
              <a:ext cx="4057650" cy="2285999"/>
              <a:chOff x="6638926" y="1071563"/>
              <a:chExt cx="4152900" cy="2400299"/>
            </a:xfrm>
          </xdr:grpSpPr>
          <xdr:graphicFrame macro="">
            <xdr:nvGraphicFramePr>
              <xdr:cNvPr id="2" name="Gráfico 1">
                <a:extLst>
                  <a:ext uri="{FF2B5EF4-FFF2-40B4-BE49-F238E27FC236}">
                    <a16:creationId xmlns:a16="http://schemas.microsoft.com/office/drawing/2014/main" id="{00000000-0008-0000-0100-000002000000}"/>
                  </a:ext>
                </a:extLst>
              </xdr:cNvPr>
              <xdr:cNvGraphicFramePr/>
            </xdr:nvGraphicFramePr>
            <xdr:xfrm>
              <a:off x="6638926" y="1071563"/>
              <a:ext cx="4152900" cy="24002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15" name="Gráfico 14">
                <a:extLst>
                  <a:ext uri="{FF2B5EF4-FFF2-40B4-BE49-F238E27FC236}">
                    <a16:creationId xmlns:a16="http://schemas.microsoft.com/office/drawing/2014/main" id="{00000000-0008-0000-0100-00000F000000}"/>
                  </a:ext>
                </a:extLst>
              </xdr:cNvPr>
              <xdr:cNvGraphicFramePr/>
            </xdr:nvGraphicFramePr>
            <xdr:xfrm>
              <a:off x="6753225" y="1257300"/>
              <a:ext cx="3895725" cy="206216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</xdr:grpSp>
        <xdr:grpSp>
          <xdr:nvGrpSpPr>
            <xdr:cNvPr id="17" name="Grupo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GrpSpPr/>
          </xdr:nvGrpSpPr>
          <xdr:grpSpPr>
            <a:xfrm>
              <a:off x="5401811" y="555145"/>
              <a:ext cx="2759079" cy="1284767"/>
              <a:chOff x="7186163" y="810831"/>
              <a:chExt cx="2759079" cy="1398968"/>
            </a:xfrm>
          </xdr:grpSpPr>
          <xdr:sp macro="" textlink="$X$4">
            <xdr:nvSpPr>
              <xdr:cNvPr id="4" name="Rectángulo 3">
                <a:extLst>
                  <a:ext uri="{FF2B5EF4-FFF2-40B4-BE49-F238E27FC236}">
                    <a16:creationId xmlns:a16="http://schemas.microsoft.com/office/drawing/2014/main" id="{00000000-0008-0000-0100-000004000000}"/>
                  </a:ext>
                </a:extLst>
              </xdr:cNvPr>
              <xdr:cNvSpPr/>
            </xdr:nvSpPr>
            <xdr:spPr>
              <a:xfrm rot="17788966">
                <a:off x="7215847" y="1550352"/>
                <a:ext cx="466630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fld id="{E14742D2-346E-44C8-9E8B-A97A06599FE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pPr algn="l"/>
                  <a:t>10%</a:t>
                </a:fld>
                <a:endParaRPr lang="es-PE" sz="800"/>
              </a:p>
            </xdr:txBody>
          </xdr:sp>
          <xdr:sp macro="" textlink="">
            <xdr:nvSpPr>
              <xdr:cNvPr id="5" name="Rectángulo 4">
                <a:extLst>
                  <a:ext uri="{FF2B5EF4-FFF2-40B4-BE49-F238E27FC236}">
                    <a16:creationId xmlns:a16="http://schemas.microsoft.com/office/drawing/2014/main" id="{00000000-0008-0000-0100-000005000000}"/>
                  </a:ext>
                </a:extLst>
              </xdr:cNvPr>
              <xdr:cNvSpPr/>
            </xdr:nvSpPr>
            <xdr:spPr>
              <a:xfrm>
                <a:off x="7186163" y="1910041"/>
                <a:ext cx="422672" cy="2762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t>0%</a:t>
                </a:r>
              </a:p>
            </xdr:txBody>
          </xdr:sp>
          <xdr:sp macro="" textlink="$W$5">
            <xdr:nvSpPr>
              <xdr:cNvPr id="6" name="Rectángulo 5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 rot="18349742">
                <a:off x="7419289" y="1258929"/>
                <a:ext cx="424209" cy="237600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4E052C8E-60D6-4218-B944-FFC3F429D5E9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20%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6">
            <xdr:nvSpPr>
              <xdr:cNvPr id="7" name="Rectángulo 6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SpPr/>
            </xdr:nvSpPr>
            <xdr:spPr>
              <a:xfrm rot="19059924">
                <a:off x="7633617" y="1033319"/>
                <a:ext cx="422672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9F4A3827-61F1-4393-B7F4-7EEC1EC86AF7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30%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7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SpPr/>
            </xdr:nvSpPr>
            <xdr:spPr>
              <a:xfrm rot="20704672">
                <a:off x="7952673" y="870782"/>
                <a:ext cx="422672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1B867427-E568-4CC7-93F7-15C431375B3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40%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8">
            <xdr:nvSpPr>
              <xdr:cNvPr id="9" name="Rectángulo 8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/>
            </xdr:nvSpPr>
            <xdr:spPr>
              <a:xfrm rot="193874">
                <a:off x="8324818" y="810831"/>
                <a:ext cx="422672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CBE5090-D21E-46F7-B40A-1BF4EB0D840E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50%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9">
            <xdr:nvSpPr>
              <xdr:cNvPr id="10" name="Rectángulo 9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/>
            </xdr:nvSpPr>
            <xdr:spPr>
              <a:xfrm rot="778505">
                <a:off x="8686268" y="862061"/>
                <a:ext cx="422672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EB19A83-417A-4CB4-A59E-ED87DB7E762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60%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0">
            <xdr:nvSpPr>
              <xdr:cNvPr id="11" name="Rectángulo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/>
            </xdr:nvSpPr>
            <xdr:spPr>
              <a:xfrm rot="2113736">
                <a:off x="9006833" y="1022008"/>
                <a:ext cx="422672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086D5139-FAEA-4412-9BE7-A3FE61CB75D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70%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1">
            <xdr:nvSpPr>
              <xdr:cNvPr id="12" name="Rectángulo 1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/>
            </xdr:nvSpPr>
            <xdr:spPr>
              <a:xfrm rot="3376735">
                <a:off x="9247700" y="1294318"/>
                <a:ext cx="424209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B856937-7A36-4808-A977-3B07D3A1693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80%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2">
            <xdr:nvSpPr>
              <xdr:cNvPr id="13" name="Rectángulo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SpPr/>
            </xdr:nvSpPr>
            <xdr:spPr>
              <a:xfrm rot="4227797">
                <a:off x="9382123" y="1638298"/>
                <a:ext cx="457200" cy="2381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703D8338-B960-4FC6-A299-B82E8749442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90%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3">
            <xdr:nvSpPr>
              <xdr:cNvPr id="14" name="Rectángulo 13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/>
            </xdr:nvSpPr>
            <xdr:spPr>
              <a:xfrm>
                <a:off x="9458324" y="1933574"/>
                <a:ext cx="486918" cy="276225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4042E7E-97B1-40DA-B105-46CFE2FAC2F5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100%</a:t>
                </a:fld>
                <a:endParaRPr lang="en-US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</xdr:grpSp>
        <xdr:sp macro="" textlink="">
          <xdr:nvSpPr>
            <xdr:cNvPr id="18" name="Rectángulo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/>
          </xdr:nvSpPr>
          <xdr:spPr>
            <a:xfrm>
              <a:off x="6353175" y="1924050"/>
              <a:ext cx="819150" cy="209550"/>
            </a:xfrm>
            <a:prstGeom prst="rect">
              <a:avLst/>
            </a:prstGeom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PE" sz="1100" b="1">
                  <a:solidFill>
                    <a:srgbClr val="002060"/>
                  </a:solidFill>
                  <a:latin typeface="Dosis" panose="02010703020202060003" pitchFamily="2" charset="0"/>
                </a:rPr>
                <a:t>OPT</a:t>
              </a:r>
            </a:p>
          </xdr:txBody>
        </xdr:sp>
      </xdr:grpSp>
      <xdr:sp macro="" textlink="$Y$4">
        <xdr:nvSpPr>
          <xdr:cNvPr id="39" name="Rectángulo 38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1864821" y="2221546"/>
            <a:ext cx="507206" cy="180000"/>
          </a:xfrm>
          <a:prstGeom prst="rect">
            <a:avLst/>
          </a:prstGeom>
          <a:solidFill>
            <a:srgbClr val="0020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018576A7-D877-48DF-9A32-A65CAFFF8BA1}" type="TxLink">
              <a:rPr lang="en-US" sz="900" b="0" i="0" u="none" strike="noStrike">
                <a:solidFill>
                  <a:schemeClr val="bg1"/>
                </a:solidFill>
                <a:latin typeface="Dosis" panose="02010703020202060003" pitchFamily="2" charset="0"/>
                <a:cs typeface="Calibri"/>
              </a:rPr>
              <a:pPr algn="ctr"/>
              <a:t>93%</a:t>
            </a:fld>
            <a:endParaRPr lang="es-PE" sz="900">
              <a:solidFill>
                <a:schemeClr val="bg1"/>
              </a:solidFill>
              <a:latin typeface="Dosis" panose="02010703020202060003" pitchFamily="2" charset="0"/>
            </a:endParaRPr>
          </a:p>
        </xdr:txBody>
      </xdr:sp>
    </xdr:grpSp>
    <xdr:clientData/>
  </xdr:twoCellAnchor>
  <xdr:twoCellAnchor>
    <xdr:from>
      <xdr:col>3</xdr:col>
      <xdr:colOff>332412</xdr:colOff>
      <xdr:row>3</xdr:row>
      <xdr:rowOff>97979</xdr:rowOff>
    </xdr:from>
    <xdr:to>
      <xdr:col>9</xdr:col>
      <xdr:colOff>254637</xdr:colOff>
      <xdr:row>14</xdr:row>
      <xdr:rowOff>142404</xdr:rowOff>
    </xdr:to>
    <xdr:grpSp>
      <xdr:nvGrpSpPr>
        <xdr:cNvPr id="75" name="Grupo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GrpSpPr/>
      </xdr:nvGrpSpPr>
      <xdr:grpSpPr>
        <a:xfrm>
          <a:off x="2389812" y="793304"/>
          <a:ext cx="3456000" cy="2158975"/>
          <a:chOff x="2958759" y="696841"/>
          <a:chExt cx="4057650" cy="2241167"/>
        </a:xfrm>
      </xdr:grpSpPr>
      <xdr:grpSp>
        <xdr:nvGrpSpPr>
          <xdr:cNvPr id="57" name="Grupo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GrpSpPr/>
        </xdr:nvGrpSpPr>
        <xdr:grpSpPr>
          <a:xfrm>
            <a:off x="2958759" y="696841"/>
            <a:ext cx="4057650" cy="2241167"/>
            <a:chOff x="4693202" y="555145"/>
            <a:chExt cx="4057650" cy="2336372"/>
          </a:xfrm>
          <a:noFill/>
        </xdr:grpSpPr>
        <xdr:grpSp>
          <xdr:nvGrpSpPr>
            <xdr:cNvPr id="58" name="Grupo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4693202" y="605518"/>
              <a:ext cx="4057650" cy="2285999"/>
              <a:chOff x="6638926" y="1071563"/>
              <a:chExt cx="4152900" cy="2400299"/>
            </a:xfrm>
            <a:grpFill/>
          </xdr:grpSpPr>
          <xdr:graphicFrame macro="">
            <xdr:nvGraphicFramePr>
              <xdr:cNvPr id="72" name="Gráfico 71">
                <a:extLst>
                  <a:ext uri="{FF2B5EF4-FFF2-40B4-BE49-F238E27FC236}">
                    <a16:creationId xmlns:a16="http://schemas.microsoft.com/office/drawing/2014/main" id="{00000000-0008-0000-0100-000048000000}"/>
                  </a:ext>
                </a:extLst>
              </xdr:cNvPr>
              <xdr:cNvGraphicFramePr/>
            </xdr:nvGraphicFramePr>
            <xdr:xfrm>
              <a:off x="6638926" y="1071563"/>
              <a:ext cx="4152900" cy="24002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  <xdr:graphicFrame macro="">
            <xdr:nvGraphicFramePr>
              <xdr:cNvPr id="73" name="Gráfico 72">
                <a:extLst>
                  <a:ext uri="{FF2B5EF4-FFF2-40B4-BE49-F238E27FC236}">
                    <a16:creationId xmlns:a16="http://schemas.microsoft.com/office/drawing/2014/main" id="{00000000-0008-0000-0100-000049000000}"/>
                  </a:ext>
                </a:extLst>
              </xdr:cNvPr>
              <xdr:cNvGraphicFramePr/>
            </xdr:nvGraphicFramePr>
            <xdr:xfrm>
              <a:off x="6753225" y="1257300"/>
              <a:ext cx="3895725" cy="206216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"/>
              </a:graphicData>
            </a:graphic>
          </xdr:graphicFrame>
        </xdr:grpSp>
        <xdr:grpSp>
          <xdr:nvGrpSpPr>
            <xdr:cNvPr id="59" name="Grupo 58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GrpSpPr/>
          </xdr:nvGrpSpPr>
          <xdr:grpSpPr>
            <a:xfrm>
              <a:off x="5435598" y="555145"/>
              <a:ext cx="2725292" cy="1284767"/>
              <a:chOff x="7219950" y="810831"/>
              <a:chExt cx="2725292" cy="1398968"/>
            </a:xfrm>
            <a:grpFill/>
          </xdr:grpSpPr>
          <xdr:sp macro="" textlink="$X$4">
            <xdr:nvSpPr>
              <xdr:cNvPr id="61" name="Rectángulo 60">
                <a:extLst>
                  <a:ext uri="{FF2B5EF4-FFF2-40B4-BE49-F238E27FC236}">
                    <a16:creationId xmlns:a16="http://schemas.microsoft.com/office/drawing/2014/main" id="{00000000-0008-0000-0100-00003D000000}"/>
                  </a:ext>
                </a:extLst>
              </xdr:cNvPr>
              <xdr:cNvSpPr/>
            </xdr:nvSpPr>
            <xdr:spPr>
              <a:xfrm rot="17788966">
                <a:off x="7215847" y="1550352"/>
                <a:ext cx="46663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fld id="{E14742D2-346E-44C8-9E8B-A97A06599FE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pPr algn="l"/>
                  <a:t>10%</a:t>
                </a:fld>
                <a:endParaRPr lang="es-PE" sz="800"/>
              </a:p>
            </xdr:txBody>
          </xdr:sp>
          <xdr:sp macro="" textlink="">
            <xdr:nvSpPr>
              <xdr:cNvPr id="62" name="Rectángulo 61">
                <a:extLst>
                  <a:ext uri="{FF2B5EF4-FFF2-40B4-BE49-F238E27FC236}">
                    <a16:creationId xmlns:a16="http://schemas.microsoft.com/office/drawing/2014/main" id="{00000000-0008-0000-0100-00003E000000}"/>
                  </a:ext>
                </a:extLst>
              </xdr:cNvPr>
              <xdr:cNvSpPr/>
            </xdr:nvSpPr>
            <xdr:spPr>
              <a:xfrm>
                <a:off x="7219950" y="1933574"/>
                <a:ext cx="381000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t>0%</a:t>
                </a:r>
              </a:p>
            </xdr:txBody>
          </xdr:sp>
          <xdr:sp macro="" textlink="$W$5">
            <xdr:nvSpPr>
              <xdr:cNvPr id="63" name="Rectángulo 62">
                <a:extLst>
                  <a:ext uri="{FF2B5EF4-FFF2-40B4-BE49-F238E27FC236}">
                    <a16:creationId xmlns:a16="http://schemas.microsoft.com/office/drawing/2014/main" id="{00000000-0008-0000-0100-00003F000000}"/>
                  </a:ext>
                </a:extLst>
              </xdr:cNvPr>
              <xdr:cNvSpPr/>
            </xdr:nvSpPr>
            <xdr:spPr>
              <a:xfrm rot="18349742">
                <a:off x="7419289" y="1258929"/>
                <a:ext cx="424209" cy="23760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4E052C8E-60D6-4218-B944-FFC3F429D5E9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20%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6">
            <xdr:nvSpPr>
              <xdr:cNvPr id="64" name="Rectángulo 63">
                <a:extLst>
                  <a:ext uri="{FF2B5EF4-FFF2-40B4-BE49-F238E27FC236}">
                    <a16:creationId xmlns:a16="http://schemas.microsoft.com/office/drawing/2014/main" id="{00000000-0008-0000-0100-000040000000}"/>
                  </a:ext>
                </a:extLst>
              </xdr:cNvPr>
              <xdr:cNvSpPr/>
            </xdr:nvSpPr>
            <xdr:spPr>
              <a:xfrm rot="19059924">
                <a:off x="7633617" y="1033319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9F4A3827-61F1-4393-B7F4-7EEC1EC86AF7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30%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7">
            <xdr:nvSpPr>
              <xdr:cNvPr id="65" name="Rectángulo 64">
                <a:extLst>
                  <a:ext uri="{FF2B5EF4-FFF2-40B4-BE49-F238E27FC236}">
                    <a16:creationId xmlns:a16="http://schemas.microsoft.com/office/drawing/2014/main" id="{00000000-0008-0000-0100-000041000000}"/>
                  </a:ext>
                </a:extLst>
              </xdr:cNvPr>
              <xdr:cNvSpPr/>
            </xdr:nvSpPr>
            <xdr:spPr>
              <a:xfrm rot="20704672">
                <a:off x="7952673" y="870782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1B867427-E568-4CC7-93F7-15C431375B3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40%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8">
            <xdr:nvSpPr>
              <xdr:cNvPr id="66" name="Rectángulo 65">
                <a:extLst>
                  <a:ext uri="{FF2B5EF4-FFF2-40B4-BE49-F238E27FC236}">
                    <a16:creationId xmlns:a16="http://schemas.microsoft.com/office/drawing/2014/main" id="{00000000-0008-0000-0100-000042000000}"/>
                  </a:ext>
                </a:extLst>
              </xdr:cNvPr>
              <xdr:cNvSpPr/>
            </xdr:nvSpPr>
            <xdr:spPr>
              <a:xfrm rot="193874">
                <a:off x="8324818" y="81083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CBE5090-D21E-46F7-B40A-1BF4EB0D840E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50%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9">
            <xdr:nvSpPr>
              <xdr:cNvPr id="67" name="Rectángulo 66">
                <a:extLst>
                  <a:ext uri="{FF2B5EF4-FFF2-40B4-BE49-F238E27FC236}">
                    <a16:creationId xmlns:a16="http://schemas.microsoft.com/office/drawing/2014/main" id="{00000000-0008-0000-0100-000043000000}"/>
                  </a:ext>
                </a:extLst>
              </xdr:cNvPr>
              <xdr:cNvSpPr/>
            </xdr:nvSpPr>
            <xdr:spPr>
              <a:xfrm rot="778505">
                <a:off x="8686268" y="86206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EB19A83-417A-4CB4-A59E-ED87DB7E762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60%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0">
            <xdr:nvSpPr>
              <xdr:cNvPr id="68" name="Rectángulo 67">
                <a:extLst>
                  <a:ext uri="{FF2B5EF4-FFF2-40B4-BE49-F238E27FC236}">
                    <a16:creationId xmlns:a16="http://schemas.microsoft.com/office/drawing/2014/main" id="{00000000-0008-0000-0100-000044000000}"/>
                  </a:ext>
                </a:extLst>
              </xdr:cNvPr>
              <xdr:cNvSpPr/>
            </xdr:nvSpPr>
            <xdr:spPr>
              <a:xfrm rot="2113736">
                <a:off x="9006833" y="1022008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086D5139-FAEA-4412-9BE7-A3FE61CB75D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70%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1">
            <xdr:nvSpPr>
              <xdr:cNvPr id="69" name="Rectángulo 68">
                <a:extLst>
                  <a:ext uri="{FF2B5EF4-FFF2-40B4-BE49-F238E27FC236}">
                    <a16:creationId xmlns:a16="http://schemas.microsoft.com/office/drawing/2014/main" id="{00000000-0008-0000-0100-000045000000}"/>
                  </a:ext>
                </a:extLst>
              </xdr:cNvPr>
              <xdr:cNvSpPr/>
            </xdr:nvSpPr>
            <xdr:spPr>
              <a:xfrm rot="3376735">
                <a:off x="9247700" y="1294318"/>
                <a:ext cx="424209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B856937-7A36-4808-A977-3B07D3A1693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80%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2">
            <xdr:nvSpPr>
              <xdr:cNvPr id="70" name="Rectángulo 69">
                <a:extLst>
                  <a:ext uri="{FF2B5EF4-FFF2-40B4-BE49-F238E27FC236}">
                    <a16:creationId xmlns:a16="http://schemas.microsoft.com/office/drawing/2014/main" id="{00000000-0008-0000-0100-000046000000}"/>
                  </a:ext>
                </a:extLst>
              </xdr:cNvPr>
              <xdr:cNvSpPr/>
            </xdr:nvSpPr>
            <xdr:spPr>
              <a:xfrm rot="4227797">
                <a:off x="9393342" y="1622752"/>
                <a:ext cx="424209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703D8338-B960-4FC6-A299-B82E8749442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90%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3">
            <xdr:nvSpPr>
              <xdr:cNvPr id="71" name="Rectángulo 70">
                <a:extLst>
                  <a:ext uri="{FF2B5EF4-FFF2-40B4-BE49-F238E27FC236}">
                    <a16:creationId xmlns:a16="http://schemas.microsoft.com/office/drawing/2014/main" id="{00000000-0008-0000-0100-000047000000}"/>
                  </a:ext>
                </a:extLst>
              </xdr:cNvPr>
              <xdr:cNvSpPr/>
            </xdr:nvSpPr>
            <xdr:spPr>
              <a:xfrm>
                <a:off x="9458324" y="1933574"/>
                <a:ext cx="486918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4042E7E-97B1-40DA-B105-46CFE2FAC2F5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100%</a:t>
                </a:fld>
                <a:endParaRPr lang="en-US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</xdr:grpSp>
        <xdr:sp macro="" textlink="">
          <xdr:nvSpPr>
            <xdr:cNvPr id="60" name="Rectángulo 59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SpPr/>
          </xdr:nvSpPr>
          <xdr:spPr>
            <a:xfrm>
              <a:off x="6353175" y="1924050"/>
              <a:ext cx="819150" cy="209550"/>
            </a:xfrm>
            <a:prstGeom prst="rect">
              <a:avLst/>
            </a:prstGeom>
            <a:gradFill flip="none" rotWithShape="1"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path path="circle">
                <a:fillToRect l="50000" t="50000" r="50000" b="50000"/>
              </a:path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PE" sz="1100" b="1">
                  <a:solidFill>
                    <a:srgbClr val="002060"/>
                  </a:solidFill>
                  <a:latin typeface="Dosis" panose="02010703020202060003" pitchFamily="2" charset="0"/>
                </a:rPr>
                <a:t>Charla 5"</a:t>
              </a:r>
            </a:p>
          </xdr:txBody>
        </xdr:sp>
      </xdr:grpSp>
      <xdr:sp macro="" textlink="$Z$4">
        <xdr:nvSpPr>
          <xdr:cNvPr id="74" name="Rectángulo 73">
            <a:extLst>
              <a:ext uri="{FF2B5EF4-FFF2-40B4-BE49-F238E27FC236}">
                <a16:creationId xmlns:a16="http://schemas.microsoft.com/office/drawing/2014/main" id="{00000000-0008-0000-0100-00004A000000}"/>
              </a:ext>
            </a:extLst>
          </xdr:cNvPr>
          <xdr:cNvSpPr/>
        </xdr:nvSpPr>
        <xdr:spPr>
          <a:xfrm>
            <a:off x="4829174" y="2210975"/>
            <a:ext cx="507206" cy="180000"/>
          </a:xfrm>
          <a:prstGeom prst="rect">
            <a:avLst/>
          </a:prstGeom>
          <a:solidFill>
            <a:srgbClr val="0020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CEFF2620-895C-4F41-A773-CFA8D3910894}" type="TxLink">
              <a:rPr lang="en-US" sz="900" b="0" i="0" u="none" strike="noStrike">
                <a:solidFill>
                  <a:schemeClr val="bg1"/>
                </a:solidFill>
                <a:latin typeface="Dosis" panose="02010703020202060003" pitchFamily="2" charset="0"/>
                <a:ea typeface="+mn-ea"/>
                <a:cs typeface="Calibri"/>
              </a:rPr>
              <a:pPr marL="0" indent="0" algn="ctr"/>
              <a:t>92%</a:t>
            </a:fld>
            <a:endParaRPr lang="es-PE" sz="900" b="0" i="0" u="none" strike="noStrike">
              <a:solidFill>
                <a:schemeClr val="bg1"/>
              </a:solidFill>
              <a:latin typeface="Dosis" panose="02010703020202060003" pitchFamily="2" charset="0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7</xdr:col>
      <xdr:colOff>2144</xdr:colOff>
      <xdr:row>3</xdr:row>
      <xdr:rowOff>92883</xdr:rowOff>
    </xdr:from>
    <xdr:to>
      <xdr:col>12</xdr:col>
      <xdr:colOff>324419</xdr:colOff>
      <xdr:row>14</xdr:row>
      <xdr:rowOff>137308</xdr:rowOff>
    </xdr:to>
    <xdr:grpSp>
      <xdr:nvGrpSpPr>
        <xdr:cNvPr id="76" name="Grupo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GrpSpPr/>
      </xdr:nvGrpSpPr>
      <xdr:grpSpPr>
        <a:xfrm>
          <a:off x="4745594" y="788208"/>
          <a:ext cx="3456000" cy="2158975"/>
          <a:chOff x="2958760" y="696841"/>
          <a:chExt cx="4057650" cy="2241167"/>
        </a:xfrm>
      </xdr:grpSpPr>
      <xdr:grpSp>
        <xdr:nvGrpSpPr>
          <xdr:cNvPr id="77" name="Grupo 76">
            <a:extLst>
              <a:ext uri="{FF2B5EF4-FFF2-40B4-BE49-F238E27FC236}">
                <a16:creationId xmlns:a16="http://schemas.microsoft.com/office/drawing/2014/main" id="{00000000-0008-0000-0100-00004D000000}"/>
              </a:ext>
            </a:extLst>
          </xdr:cNvPr>
          <xdr:cNvGrpSpPr/>
        </xdr:nvGrpSpPr>
        <xdr:grpSpPr>
          <a:xfrm>
            <a:off x="2958760" y="696841"/>
            <a:ext cx="4057650" cy="2241167"/>
            <a:chOff x="4693203" y="555145"/>
            <a:chExt cx="4057650" cy="2336372"/>
          </a:xfrm>
          <a:noFill/>
        </xdr:grpSpPr>
        <xdr:grpSp>
          <xdr:nvGrpSpPr>
            <xdr:cNvPr id="79" name="Grupo 78">
              <a:extLst>
                <a:ext uri="{FF2B5EF4-FFF2-40B4-BE49-F238E27FC236}">
                  <a16:creationId xmlns:a16="http://schemas.microsoft.com/office/drawing/2014/main" id="{00000000-0008-0000-0100-00004F000000}"/>
                </a:ext>
              </a:extLst>
            </xdr:cNvPr>
            <xdr:cNvGrpSpPr/>
          </xdr:nvGrpSpPr>
          <xdr:grpSpPr>
            <a:xfrm>
              <a:off x="4693203" y="605518"/>
              <a:ext cx="4057650" cy="2285999"/>
              <a:chOff x="6638927" y="1071563"/>
              <a:chExt cx="4152900" cy="2400299"/>
            </a:xfrm>
            <a:grpFill/>
          </xdr:grpSpPr>
          <xdr:graphicFrame macro="">
            <xdr:nvGraphicFramePr>
              <xdr:cNvPr id="93" name="Gráfico 92">
                <a:extLst>
                  <a:ext uri="{FF2B5EF4-FFF2-40B4-BE49-F238E27FC236}">
                    <a16:creationId xmlns:a16="http://schemas.microsoft.com/office/drawing/2014/main" id="{00000000-0008-0000-0100-00005D000000}"/>
                  </a:ext>
                </a:extLst>
              </xdr:cNvPr>
              <xdr:cNvGraphicFramePr/>
            </xdr:nvGraphicFramePr>
            <xdr:xfrm>
              <a:off x="6638927" y="1071563"/>
              <a:ext cx="4152900" cy="24002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"/>
              </a:graphicData>
            </a:graphic>
          </xdr:graphicFrame>
          <xdr:graphicFrame macro="">
            <xdr:nvGraphicFramePr>
              <xdr:cNvPr id="94" name="Gráfico 93">
                <a:extLst>
                  <a:ext uri="{FF2B5EF4-FFF2-40B4-BE49-F238E27FC236}">
                    <a16:creationId xmlns:a16="http://schemas.microsoft.com/office/drawing/2014/main" id="{00000000-0008-0000-0100-00005E000000}"/>
                  </a:ext>
                </a:extLst>
              </xdr:cNvPr>
              <xdr:cNvGraphicFramePr/>
            </xdr:nvGraphicFramePr>
            <xdr:xfrm>
              <a:off x="6753225" y="1257300"/>
              <a:ext cx="3895725" cy="206216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6"/>
              </a:graphicData>
            </a:graphic>
          </xdr:graphicFrame>
        </xdr:grpSp>
        <xdr:grpSp>
          <xdr:nvGrpSpPr>
            <xdr:cNvPr id="80" name="Grupo 79">
              <a:extLst>
                <a:ext uri="{FF2B5EF4-FFF2-40B4-BE49-F238E27FC236}">
                  <a16:creationId xmlns:a16="http://schemas.microsoft.com/office/drawing/2014/main" id="{00000000-0008-0000-0100-000050000000}"/>
                </a:ext>
              </a:extLst>
            </xdr:cNvPr>
            <xdr:cNvGrpSpPr/>
          </xdr:nvGrpSpPr>
          <xdr:grpSpPr>
            <a:xfrm>
              <a:off x="5435598" y="555145"/>
              <a:ext cx="2725292" cy="1284767"/>
              <a:chOff x="7219950" y="810831"/>
              <a:chExt cx="2725292" cy="1398968"/>
            </a:xfrm>
            <a:grpFill/>
          </xdr:grpSpPr>
          <xdr:sp macro="" textlink="$X$4">
            <xdr:nvSpPr>
              <xdr:cNvPr id="82" name="Rectángulo 81">
                <a:extLst>
                  <a:ext uri="{FF2B5EF4-FFF2-40B4-BE49-F238E27FC236}">
                    <a16:creationId xmlns:a16="http://schemas.microsoft.com/office/drawing/2014/main" id="{00000000-0008-0000-0100-000052000000}"/>
                  </a:ext>
                </a:extLst>
              </xdr:cNvPr>
              <xdr:cNvSpPr/>
            </xdr:nvSpPr>
            <xdr:spPr>
              <a:xfrm rot="17788966">
                <a:off x="7215847" y="1550352"/>
                <a:ext cx="46663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fld id="{E14742D2-346E-44C8-9E8B-A97A06599FE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pPr algn="l"/>
                  <a:t>10%</a:t>
                </a:fld>
                <a:endParaRPr lang="es-PE" sz="800"/>
              </a:p>
            </xdr:txBody>
          </xdr:sp>
          <xdr:sp macro="" textlink="">
            <xdr:nvSpPr>
              <xdr:cNvPr id="83" name="Rectángulo 82">
                <a:extLst>
                  <a:ext uri="{FF2B5EF4-FFF2-40B4-BE49-F238E27FC236}">
                    <a16:creationId xmlns:a16="http://schemas.microsoft.com/office/drawing/2014/main" id="{00000000-0008-0000-0100-000053000000}"/>
                  </a:ext>
                </a:extLst>
              </xdr:cNvPr>
              <xdr:cNvSpPr/>
            </xdr:nvSpPr>
            <xdr:spPr>
              <a:xfrm>
                <a:off x="7219950" y="1933574"/>
                <a:ext cx="381000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t>0%</a:t>
                </a:r>
              </a:p>
            </xdr:txBody>
          </xdr:sp>
          <xdr:sp macro="" textlink="$W$5">
            <xdr:nvSpPr>
              <xdr:cNvPr id="84" name="Rectángulo 83">
                <a:extLst>
                  <a:ext uri="{FF2B5EF4-FFF2-40B4-BE49-F238E27FC236}">
                    <a16:creationId xmlns:a16="http://schemas.microsoft.com/office/drawing/2014/main" id="{00000000-0008-0000-0100-000054000000}"/>
                  </a:ext>
                </a:extLst>
              </xdr:cNvPr>
              <xdr:cNvSpPr/>
            </xdr:nvSpPr>
            <xdr:spPr>
              <a:xfrm rot="18349742">
                <a:off x="7419289" y="1258929"/>
                <a:ext cx="424209" cy="23760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4E052C8E-60D6-4218-B944-FFC3F429D5E9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20%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6">
            <xdr:nvSpPr>
              <xdr:cNvPr id="85" name="Rectángulo 84">
                <a:extLst>
                  <a:ext uri="{FF2B5EF4-FFF2-40B4-BE49-F238E27FC236}">
                    <a16:creationId xmlns:a16="http://schemas.microsoft.com/office/drawing/2014/main" id="{00000000-0008-0000-0100-000055000000}"/>
                  </a:ext>
                </a:extLst>
              </xdr:cNvPr>
              <xdr:cNvSpPr/>
            </xdr:nvSpPr>
            <xdr:spPr>
              <a:xfrm rot="19059924">
                <a:off x="7633617" y="1033319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9F4A3827-61F1-4393-B7F4-7EEC1EC86AF7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30%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7">
            <xdr:nvSpPr>
              <xdr:cNvPr id="86" name="Rectángulo 85">
                <a:extLst>
                  <a:ext uri="{FF2B5EF4-FFF2-40B4-BE49-F238E27FC236}">
                    <a16:creationId xmlns:a16="http://schemas.microsoft.com/office/drawing/2014/main" id="{00000000-0008-0000-0100-000056000000}"/>
                  </a:ext>
                </a:extLst>
              </xdr:cNvPr>
              <xdr:cNvSpPr/>
            </xdr:nvSpPr>
            <xdr:spPr>
              <a:xfrm rot="20704672">
                <a:off x="7952673" y="870782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1B867427-E568-4CC7-93F7-15C431375B3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40%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8">
            <xdr:nvSpPr>
              <xdr:cNvPr id="87" name="Rectángulo 86">
                <a:extLst>
                  <a:ext uri="{FF2B5EF4-FFF2-40B4-BE49-F238E27FC236}">
                    <a16:creationId xmlns:a16="http://schemas.microsoft.com/office/drawing/2014/main" id="{00000000-0008-0000-0100-000057000000}"/>
                  </a:ext>
                </a:extLst>
              </xdr:cNvPr>
              <xdr:cNvSpPr/>
            </xdr:nvSpPr>
            <xdr:spPr>
              <a:xfrm rot="193874">
                <a:off x="8324818" y="81083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CBE5090-D21E-46F7-B40A-1BF4EB0D840E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50%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9">
            <xdr:nvSpPr>
              <xdr:cNvPr id="88" name="Rectángulo 87">
                <a:extLst>
                  <a:ext uri="{FF2B5EF4-FFF2-40B4-BE49-F238E27FC236}">
                    <a16:creationId xmlns:a16="http://schemas.microsoft.com/office/drawing/2014/main" id="{00000000-0008-0000-0100-000058000000}"/>
                  </a:ext>
                </a:extLst>
              </xdr:cNvPr>
              <xdr:cNvSpPr/>
            </xdr:nvSpPr>
            <xdr:spPr>
              <a:xfrm rot="778505">
                <a:off x="8686268" y="86206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EB19A83-417A-4CB4-A59E-ED87DB7E762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60%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0">
            <xdr:nvSpPr>
              <xdr:cNvPr id="89" name="Rectángulo 88">
                <a:extLst>
                  <a:ext uri="{FF2B5EF4-FFF2-40B4-BE49-F238E27FC236}">
                    <a16:creationId xmlns:a16="http://schemas.microsoft.com/office/drawing/2014/main" id="{00000000-0008-0000-0100-000059000000}"/>
                  </a:ext>
                </a:extLst>
              </xdr:cNvPr>
              <xdr:cNvSpPr/>
            </xdr:nvSpPr>
            <xdr:spPr>
              <a:xfrm rot="2113736">
                <a:off x="9006833" y="1022008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086D5139-FAEA-4412-9BE7-A3FE61CB75D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70%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1">
            <xdr:nvSpPr>
              <xdr:cNvPr id="90" name="Rectángulo 89">
                <a:extLst>
                  <a:ext uri="{FF2B5EF4-FFF2-40B4-BE49-F238E27FC236}">
                    <a16:creationId xmlns:a16="http://schemas.microsoft.com/office/drawing/2014/main" id="{00000000-0008-0000-0100-00005A000000}"/>
                  </a:ext>
                </a:extLst>
              </xdr:cNvPr>
              <xdr:cNvSpPr/>
            </xdr:nvSpPr>
            <xdr:spPr>
              <a:xfrm rot="3376735">
                <a:off x="9247700" y="1294318"/>
                <a:ext cx="424209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B856937-7A36-4808-A977-3B07D3A1693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80%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2">
            <xdr:nvSpPr>
              <xdr:cNvPr id="91" name="Rectángulo 90">
                <a:extLst>
                  <a:ext uri="{FF2B5EF4-FFF2-40B4-BE49-F238E27FC236}">
                    <a16:creationId xmlns:a16="http://schemas.microsoft.com/office/drawing/2014/main" id="{00000000-0008-0000-0100-00005B000000}"/>
                  </a:ext>
                </a:extLst>
              </xdr:cNvPr>
              <xdr:cNvSpPr/>
            </xdr:nvSpPr>
            <xdr:spPr>
              <a:xfrm rot="4227797">
                <a:off x="9382123" y="1638298"/>
                <a:ext cx="45720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703D8338-B960-4FC6-A299-B82E8749442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90%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3">
            <xdr:nvSpPr>
              <xdr:cNvPr id="92" name="Rectángulo 91">
                <a:extLst>
                  <a:ext uri="{FF2B5EF4-FFF2-40B4-BE49-F238E27FC236}">
                    <a16:creationId xmlns:a16="http://schemas.microsoft.com/office/drawing/2014/main" id="{00000000-0008-0000-0100-00005C000000}"/>
                  </a:ext>
                </a:extLst>
              </xdr:cNvPr>
              <xdr:cNvSpPr/>
            </xdr:nvSpPr>
            <xdr:spPr>
              <a:xfrm>
                <a:off x="9458324" y="1933574"/>
                <a:ext cx="486918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4042E7E-97B1-40DA-B105-46CFE2FAC2F5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100%</a:t>
                </a:fld>
                <a:endParaRPr lang="en-US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</xdr:grpSp>
        <xdr:sp macro="" textlink="">
          <xdr:nvSpPr>
            <xdr:cNvPr id="81" name="Rectángulo 80">
              <a:extLst>
                <a:ext uri="{FF2B5EF4-FFF2-40B4-BE49-F238E27FC236}">
                  <a16:creationId xmlns:a16="http://schemas.microsoft.com/office/drawing/2014/main" id="{00000000-0008-0000-0100-000051000000}"/>
                </a:ext>
              </a:extLst>
            </xdr:cNvPr>
            <xdr:cNvSpPr/>
          </xdr:nvSpPr>
          <xdr:spPr>
            <a:xfrm>
              <a:off x="5841197" y="1931006"/>
              <a:ext cx="1744790" cy="209550"/>
            </a:xfrm>
            <a:prstGeom prst="rect">
              <a:avLst/>
            </a:prstGeom>
            <a:gradFill flip="none" rotWithShape="1"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path path="circle">
                <a:fillToRect l="50000" t="50000" r="50000" b="50000"/>
              </a:path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PE" sz="1100" b="1">
                  <a:solidFill>
                    <a:srgbClr val="002060"/>
                  </a:solidFill>
                  <a:latin typeface="Dosis" panose="02010703020202060003" pitchFamily="2" charset="0"/>
                </a:rPr>
                <a:t>Inspecciones Planeadas</a:t>
              </a:r>
            </a:p>
          </xdr:txBody>
        </xdr:sp>
      </xdr:grpSp>
      <xdr:sp macro="" textlink="$AA$4">
        <xdr:nvSpPr>
          <xdr:cNvPr id="78" name="Rectángulo 77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/>
        </xdr:nvSpPr>
        <xdr:spPr>
          <a:xfrm>
            <a:off x="4829175" y="2210975"/>
            <a:ext cx="507206" cy="180000"/>
          </a:xfrm>
          <a:prstGeom prst="rect">
            <a:avLst/>
          </a:prstGeom>
          <a:solidFill>
            <a:srgbClr val="0020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A7C12F1A-269A-4F2A-94F1-FD9A14DEEB5F}" type="TxLink">
              <a:rPr lang="en-US" sz="900" b="0" i="0" u="none" strike="noStrike">
                <a:solidFill>
                  <a:schemeClr val="bg1"/>
                </a:solidFill>
                <a:latin typeface="Dosis" panose="02010703020202060003" pitchFamily="2" charset="0"/>
                <a:ea typeface="+mn-ea"/>
                <a:cs typeface="Calibri"/>
              </a:rPr>
              <a:pPr marL="0" indent="0" algn="ctr"/>
              <a:t>88%</a:t>
            </a:fld>
            <a:endParaRPr lang="es-PE" sz="600" b="0" i="0" u="none" strike="noStrike">
              <a:solidFill>
                <a:schemeClr val="bg1"/>
              </a:solidFill>
              <a:latin typeface="Dosis" panose="02010703020202060003" pitchFamily="2" charset="0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11</xdr:col>
      <xdr:colOff>7383</xdr:colOff>
      <xdr:row>3</xdr:row>
      <xdr:rowOff>97773</xdr:rowOff>
    </xdr:from>
    <xdr:to>
      <xdr:col>15</xdr:col>
      <xdr:colOff>415383</xdr:colOff>
      <xdr:row>14</xdr:row>
      <xdr:rowOff>142198</xdr:rowOff>
    </xdr:to>
    <xdr:grpSp>
      <xdr:nvGrpSpPr>
        <xdr:cNvPr id="96" name="Grupo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GrpSpPr/>
      </xdr:nvGrpSpPr>
      <xdr:grpSpPr>
        <a:xfrm>
          <a:off x="7122558" y="793098"/>
          <a:ext cx="3456000" cy="2158975"/>
          <a:chOff x="2958760" y="696841"/>
          <a:chExt cx="4057650" cy="2241167"/>
        </a:xfrm>
      </xdr:grpSpPr>
      <xdr:grpSp>
        <xdr:nvGrpSpPr>
          <xdr:cNvPr id="97" name="Grupo 96">
            <a:extLst>
              <a:ext uri="{FF2B5EF4-FFF2-40B4-BE49-F238E27FC236}">
                <a16:creationId xmlns:a16="http://schemas.microsoft.com/office/drawing/2014/main" id="{00000000-0008-0000-0100-000061000000}"/>
              </a:ext>
            </a:extLst>
          </xdr:cNvPr>
          <xdr:cNvGrpSpPr/>
        </xdr:nvGrpSpPr>
        <xdr:grpSpPr>
          <a:xfrm>
            <a:off x="2958760" y="696841"/>
            <a:ext cx="4057650" cy="2241167"/>
            <a:chOff x="4693203" y="555145"/>
            <a:chExt cx="4057650" cy="2336372"/>
          </a:xfrm>
          <a:noFill/>
        </xdr:grpSpPr>
        <xdr:grpSp>
          <xdr:nvGrpSpPr>
            <xdr:cNvPr id="99" name="Grupo 98">
              <a:extLst>
                <a:ext uri="{FF2B5EF4-FFF2-40B4-BE49-F238E27FC236}">
                  <a16:creationId xmlns:a16="http://schemas.microsoft.com/office/drawing/2014/main" id="{00000000-0008-0000-0100-000063000000}"/>
                </a:ext>
              </a:extLst>
            </xdr:cNvPr>
            <xdr:cNvGrpSpPr/>
          </xdr:nvGrpSpPr>
          <xdr:grpSpPr>
            <a:xfrm>
              <a:off x="4693203" y="605518"/>
              <a:ext cx="4057650" cy="2285999"/>
              <a:chOff x="6638927" y="1071563"/>
              <a:chExt cx="4152900" cy="2400299"/>
            </a:xfrm>
            <a:grpFill/>
          </xdr:grpSpPr>
          <xdr:graphicFrame macro="">
            <xdr:nvGraphicFramePr>
              <xdr:cNvPr id="113" name="Gráfico 112">
                <a:extLst>
                  <a:ext uri="{FF2B5EF4-FFF2-40B4-BE49-F238E27FC236}">
                    <a16:creationId xmlns:a16="http://schemas.microsoft.com/office/drawing/2014/main" id="{00000000-0008-0000-0100-000071000000}"/>
                  </a:ext>
                </a:extLst>
              </xdr:cNvPr>
              <xdr:cNvGraphicFramePr/>
            </xdr:nvGraphicFramePr>
            <xdr:xfrm>
              <a:off x="6638927" y="1071563"/>
              <a:ext cx="4152900" cy="24002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xdr:graphicFrame>
          <xdr:graphicFrame macro="">
            <xdr:nvGraphicFramePr>
              <xdr:cNvPr id="114" name="Gráfico 113">
                <a:extLst>
                  <a:ext uri="{FF2B5EF4-FFF2-40B4-BE49-F238E27FC236}">
                    <a16:creationId xmlns:a16="http://schemas.microsoft.com/office/drawing/2014/main" id="{00000000-0008-0000-0100-000072000000}"/>
                  </a:ext>
                </a:extLst>
              </xdr:cNvPr>
              <xdr:cNvGraphicFramePr/>
            </xdr:nvGraphicFramePr>
            <xdr:xfrm>
              <a:off x="6753225" y="1257300"/>
              <a:ext cx="3895725" cy="206216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8"/>
              </a:graphicData>
            </a:graphic>
          </xdr:graphicFrame>
        </xdr:grpSp>
        <xdr:grpSp>
          <xdr:nvGrpSpPr>
            <xdr:cNvPr id="100" name="Grupo 99">
              <a:extLst>
                <a:ext uri="{FF2B5EF4-FFF2-40B4-BE49-F238E27FC236}">
                  <a16:creationId xmlns:a16="http://schemas.microsoft.com/office/drawing/2014/main" id="{00000000-0008-0000-0100-000064000000}"/>
                </a:ext>
              </a:extLst>
            </xdr:cNvPr>
            <xdr:cNvGrpSpPr/>
          </xdr:nvGrpSpPr>
          <xdr:grpSpPr>
            <a:xfrm>
              <a:off x="5435598" y="555145"/>
              <a:ext cx="2725292" cy="1284767"/>
              <a:chOff x="7219950" y="810831"/>
              <a:chExt cx="2725292" cy="1398968"/>
            </a:xfrm>
            <a:grpFill/>
          </xdr:grpSpPr>
          <xdr:sp macro="" textlink="$X$4">
            <xdr:nvSpPr>
              <xdr:cNvPr id="102" name="Rectángulo 101">
                <a:extLst>
                  <a:ext uri="{FF2B5EF4-FFF2-40B4-BE49-F238E27FC236}">
                    <a16:creationId xmlns:a16="http://schemas.microsoft.com/office/drawing/2014/main" id="{00000000-0008-0000-0100-000066000000}"/>
                  </a:ext>
                </a:extLst>
              </xdr:cNvPr>
              <xdr:cNvSpPr/>
            </xdr:nvSpPr>
            <xdr:spPr>
              <a:xfrm rot="17788966">
                <a:off x="7215847" y="1550352"/>
                <a:ext cx="46663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fld id="{E14742D2-346E-44C8-9E8B-A97A06599FE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pPr algn="l"/>
                  <a:t>10%</a:t>
                </a:fld>
                <a:endParaRPr lang="es-PE" sz="800"/>
              </a:p>
            </xdr:txBody>
          </xdr:sp>
          <xdr:sp macro="" textlink="">
            <xdr:nvSpPr>
              <xdr:cNvPr id="103" name="Rectángulo 102">
                <a:extLst>
                  <a:ext uri="{FF2B5EF4-FFF2-40B4-BE49-F238E27FC236}">
                    <a16:creationId xmlns:a16="http://schemas.microsoft.com/office/drawing/2014/main" id="{00000000-0008-0000-0100-000067000000}"/>
                  </a:ext>
                </a:extLst>
              </xdr:cNvPr>
              <xdr:cNvSpPr/>
            </xdr:nvSpPr>
            <xdr:spPr>
              <a:xfrm>
                <a:off x="7219950" y="1933574"/>
                <a:ext cx="381000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t>0%</a:t>
                </a:r>
              </a:p>
            </xdr:txBody>
          </xdr:sp>
          <xdr:sp macro="" textlink="$W$5">
            <xdr:nvSpPr>
              <xdr:cNvPr id="104" name="Rectángulo 103">
                <a:extLst>
                  <a:ext uri="{FF2B5EF4-FFF2-40B4-BE49-F238E27FC236}">
                    <a16:creationId xmlns:a16="http://schemas.microsoft.com/office/drawing/2014/main" id="{00000000-0008-0000-0100-000068000000}"/>
                  </a:ext>
                </a:extLst>
              </xdr:cNvPr>
              <xdr:cNvSpPr/>
            </xdr:nvSpPr>
            <xdr:spPr>
              <a:xfrm rot="18349742">
                <a:off x="7419289" y="1258929"/>
                <a:ext cx="424209" cy="23760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4E052C8E-60D6-4218-B944-FFC3F429D5E9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20%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6">
            <xdr:nvSpPr>
              <xdr:cNvPr id="105" name="Rectángulo 104">
                <a:extLst>
                  <a:ext uri="{FF2B5EF4-FFF2-40B4-BE49-F238E27FC236}">
                    <a16:creationId xmlns:a16="http://schemas.microsoft.com/office/drawing/2014/main" id="{00000000-0008-0000-0100-000069000000}"/>
                  </a:ext>
                </a:extLst>
              </xdr:cNvPr>
              <xdr:cNvSpPr/>
            </xdr:nvSpPr>
            <xdr:spPr>
              <a:xfrm rot="19059924">
                <a:off x="7633617" y="1033319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9F4A3827-61F1-4393-B7F4-7EEC1EC86AF7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30%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7">
            <xdr:nvSpPr>
              <xdr:cNvPr id="106" name="Rectángulo 105">
                <a:extLst>
                  <a:ext uri="{FF2B5EF4-FFF2-40B4-BE49-F238E27FC236}">
                    <a16:creationId xmlns:a16="http://schemas.microsoft.com/office/drawing/2014/main" id="{00000000-0008-0000-0100-00006A000000}"/>
                  </a:ext>
                </a:extLst>
              </xdr:cNvPr>
              <xdr:cNvSpPr/>
            </xdr:nvSpPr>
            <xdr:spPr>
              <a:xfrm rot="20704672">
                <a:off x="7952673" y="870782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1B867427-E568-4CC7-93F7-15C431375B3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40%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8">
            <xdr:nvSpPr>
              <xdr:cNvPr id="107" name="Rectángulo 106">
                <a:extLst>
                  <a:ext uri="{FF2B5EF4-FFF2-40B4-BE49-F238E27FC236}">
                    <a16:creationId xmlns:a16="http://schemas.microsoft.com/office/drawing/2014/main" id="{00000000-0008-0000-0100-00006B000000}"/>
                  </a:ext>
                </a:extLst>
              </xdr:cNvPr>
              <xdr:cNvSpPr/>
            </xdr:nvSpPr>
            <xdr:spPr>
              <a:xfrm rot="193874">
                <a:off x="8324818" y="81083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CBE5090-D21E-46F7-B40A-1BF4EB0D840E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50%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9">
            <xdr:nvSpPr>
              <xdr:cNvPr id="108" name="Rectángulo 107">
                <a:extLst>
                  <a:ext uri="{FF2B5EF4-FFF2-40B4-BE49-F238E27FC236}">
                    <a16:creationId xmlns:a16="http://schemas.microsoft.com/office/drawing/2014/main" id="{00000000-0008-0000-0100-00006C000000}"/>
                  </a:ext>
                </a:extLst>
              </xdr:cNvPr>
              <xdr:cNvSpPr/>
            </xdr:nvSpPr>
            <xdr:spPr>
              <a:xfrm rot="778505">
                <a:off x="8686268" y="86206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EB19A83-417A-4CB4-A59E-ED87DB7E762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60%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0">
            <xdr:nvSpPr>
              <xdr:cNvPr id="109" name="Rectángulo 108">
                <a:extLst>
                  <a:ext uri="{FF2B5EF4-FFF2-40B4-BE49-F238E27FC236}">
                    <a16:creationId xmlns:a16="http://schemas.microsoft.com/office/drawing/2014/main" id="{00000000-0008-0000-0100-00006D000000}"/>
                  </a:ext>
                </a:extLst>
              </xdr:cNvPr>
              <xdr:cNvSpPr/>
            </xdr:nvSpPr>
            <xdr:spPr>
              <a:xfrm rot="2113736">
                <a:off x="9006833" y="1022008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086D5139-FAEA-4412-9BE7-A3FE61CB75D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70%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1">
            <xdr:nvSpPr>
              <xdr:cNvPr id="110" name="Rectángulo 109">
                <a:extLst>
                  <a:ext uri="{FF2B5EF4-FFF2-40B4-BE49-F238E27FC236}">
                    <a16:creationId xmlns:a16="http://schemas.microsoft.com/office/drawing/2014/main" id="{00000000-0008-0000-0100-00006E000000}"/>
                  </a:ext>
                </a:extLst>
              </xdr:cNvPr>
              <xdr:cNvSpPr/>
            </xdr:nvSpPr>
            <xdr:spPr>
              <a:xfrm rot="3376735">
                <a:off x="9247700" y="1294318"/>
                <a:ext cx="424209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B856937-7A36-4808-A977-3B07D3A1693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80%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2">
            <xdr:nvSpPr>
              <xdr:cNvPr id="111" name="Rectángulo 110">
                <a:extLst>
                  <a:ext uri="{FF2B5EF4-FFF2-40B4-BE49-F238E27FC236}">
                    <a16:creationId xmlns:a16="http://schemas.microsoft.com/office/drawing/2014/main" id="{00000000-0008-0000-0100-00006F000000}"/>
                  </a:ext>
                </a:extLst>
              </xdr:cNvPr>
              <xdr:cNvSpPr/>
            </xdr:nvSpPr>
            <xdr:spPr>
              <a:xfrm rot="4227797">
                <a:off x="9382123" y="1638298"/>
                <a:ext cx="45720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703D8338-B960-4FC6-A299-B82E8749442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90%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3">
            <xdr:nvSpPr>
              <xdr:cNvPr id="112" name="Rectángulo 111">
                <a:extLst>
                  <a:ext uri="{FF2B5EF4-FFF2-40B4-BE49-F238E27FC236}">
                    <a16:creationId xmlns:a16="http://schemas.microsoft.com/office/drawing/2014/main" id="{00000000-0008-0000-0100-000070000000}"/>
                  </a:ext>
                </a:extLst>
              </xdr:cNvPr>
              <xdr:cNvSpPr/>
            </xdr:nvSpPr>
            <xdr:spPr>
              <a:xfrm>
                <a:off x="9458324" y="1933574"/>
                <a:ext cx="486918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4042E7E-97B1-40DA-B105-46CFE2FAC2F5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100%</a:t>
                </a:fld>
                <a:endParaRPr lang="en-US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</xdr:grpSp>
        <xdr:sp macro="" textlink="">
          <xdr:nvSpPr>
            <xdr:cNvPr id="101" name="Rectángulo 100">
              <a:extLst>
                <a:ext uri="{FF2B5EF4-FFF2-40B4-BE49-F238E27FC236}">
                  <a16:creationId xmlns:a16="http://schemas.microsoft.com/office/drawing/2014/main" id="{00000000-0008-0000-0100-000065000000}"/>
                </a:ext>
              </a:extLst>
            </xdr:cNvPr>
            <xdr:cNvSpPr/>
          </xdr:nvSpPr>
          <xdr:spPr>
            <a:xfrm>
              <a:off x="6003038" y="1920432"/>
              <a:ext cx="1521619" cy="209550"/>
            </a:xfrm>
            <a:prstGeom prst="rect">
              <a:avLst/>
            </a:prstGeom>
            <a:gradFill flip="none" rotWithShape="1"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path path="circle">
                <a:fillToRect l="50000" t="50000" r="50000" b="50000"/>
              </a:path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PE" sz="1100" b="1">
                  <a:solidFill>
                    <a:srgbClr val="002060"/>
                  </a:solidFill>
                  <a:latin typeface="Dosis" panose="02010703020202060003" pitchFamily="2" charset="0"/>
                </a:rPr>
                <a:t>Reportes de Peligro</a:t>
              </a:r>
            </a:p>
          </xdr:txBody>
        </xdr:sp>
      </xdr:grpSp>
      <xdr:sp macro="" textlink="$AB$4">
        <xdr:nvSpPr>
          <xdr:cNvPr id="98" name="Rectángulo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SpPr/>
        </xdr:nvSpPr>
        <xdr:spPr>
          <a:xfrm>
            <a:off x="4829175" y="2210975"/>
            <a:ext cx="507206" cy="180000"/>
          </a:xfrm>
          <a:prstGeom prst="rect">
            <a:avLst/>
          </a:prstGeom>
          <a:solidFill>
            <a:srgbClr val="0020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E658D628-870C-4229-B538-D7779A98ED25}" type="TxLink">
              <a:rPr lang="en-US" sz="900" b="0" i="0" u="none" strike="noStrike">
                <a:solidFill>
                  <a:schemeClr val="bg1"/>
                </a:solidFill>
                <a:latin typeface="Dosis" panose="02010703020202060003" pitchFamily="2" charset="0"/>
                <a:ea typeface="+mn-ea"/>
                <a:cs typeface="Calibri"/>
              </a:rPr>
              <a:pPr marL="0" indent="0" algn="ctr"/>
              <a:t>97%</a:t>
            </a:fld>
            <a:endParaRPr lang="es-PE" sz="300" b="0" i="0" u="none" strike="noStrike">
              <a:solidFill>
                <a:schemeClr val="bg1"/>
              </a:solidFill>
              <a:latin typeface="Dosis" panose="02010703020202060003" pitchFamily="2" charset="0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14</xdr:col>
      <xdr:colOff>81162</xdr:colOff>
      <xdr:row>3</xdr:row>
      <xdr:rowOff>87326</xdr:rowOff>
    </xdr:from>
    <xdr:to>
      <xdr:col>18</xdr:col>
      <xdr:colOff>489162</xdr:colOff>
      <xdr:row>14</xdr:row>
      <xdr:rowOff>131751</xdr:rowOff>
    </xdr:to>
    <xdr:grpSp>
      <xdr:nvGrpSpPr>
        <xdr:cNvPr id="115" name="Grupo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GrpSpPr/>
      </xdr:nvGrpSpPr>
      <xdr:grpSpPr>
        <a:xfrm>
          <a:off x="9482337" y="782651"/>
          <a:ext cx="3456000" cy="2158975"/>
          <a:chOff x="2958760" y="696841"/>
          <a:chExt cx="4057650" cy="2241167"/>
        </a:xfrm>
      </xdr:grpSpPr>
      <xdr:grpSp>
        <xdr:nvGrpSpPr>
          <xdr:cNvPr id="116" name="Grupo 115">
            <a:extLst>
              <a:ext uri="{FF2B5EF4-FFF2-40B4-BE49-F238E27FC236}">
                <a16:creationId xmlns:a16="http://schemas.microsoft.com/office/drawing/2014/main" id="{00000000-0008-0000-0100-000074000000}"/>
              </a:ext>
            </a:extLst>
          </xdr:cNvPr>
          <xdr:cNvGrpSpPr/>
        </xdr:nvGrpSpPr>
        <xdr:grpSpPr>
          <a:xfrm>
            <a:off x="2958760" y="696841"/>
            <a:ext cx="4057650" cy="2241167"/>
            <a:chOff x="4693203" y="555145"/>
            <a:chExt cx="4057650" cy="2336372"/>
          </a:xfrm>
          <a:noFill/>
        </xdr:grpSpPr>
        <xdr:grpSp>
          <xdr:nvGrpSpPr>
            <xdr:cNvPr id="118" name="Grupo 117">
              <a:extLst>
                <a:ext uri="{FF2B5EF4-FFF2-40B4-BE49-F238E27FC236}">
                  <a16:creationId xmlns:a16="http://schemas.microsoft.com/office/drawing/2014/main" id="{00000000-0008-0000-0100-000076000000}"/>
                </a:ext>
              </a:extLst>
            </xdr:cNvPr>
            <xdr:cNvGrpSpPr/>
          </xdr:nvGrpSpPr>
          <xdr:grpSpPr>
            <a:xfrm>
              <a:off x="4693203" y="605518"/>
              <a:ext cx="4057650" cy="2285999"/>
              <a:chOff x="6638927" y="1071563"/>
              <a:chExt cx="4152900" cy="2400299"/>
            </a:xfrm>
            <a:grpFill/>
          </xdr:grpSpPr>
          <xdr:graphicFrame macro="">
            <xdr:nvGraphicFramePr>
              <xdr:cNvPr id="132" name="Gráfico 131">
                <a:extLst>
                  <a:ext uri="{FF2B5EF4-FFF2-40B4-BE49-F238E27FC236}">
                    <a16:creationId xmlns:a16="http://schemas.microsoft.com/office/drawing/2014/main" id="{00000000-0008-0000-0100-000084000000}"/>
                  </a:ext>
                </a:extLst>
              </xdr:cNvPr>
              <xdr:cNvGraphicFramePr/>
            </xdr:nvGraphicFramePr>
            <xdr:xfrm>
              <a:off x="6638927" y="1071563"/>
              <a:ext cx="4152900" cy="24002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9"/>
              </a:graphicData>
            </a:graphic>
          </xdr:graphicFrame>
          <xdr:graphicFrame macro="">
            <xdr:nvGraphicFramePr>
              <xdr:cNvPr id="133" name="Gráfico 132">
                <a:extLst>
                  <a:ext uri="{FF2B5EF4-FFF2-40B4-BE49-F238E27FC236}">
                    <a16:creationId xmlns:a16="http://schemas.microsoft.com/office/drawing/2014/main" id="{00000000-0008-0000-0100-000085000000}"/>
                  </a:ext>
                </a:extLst>
              </xdr:cNvPr>
              <xdr:cNvGraphicFramePr/>
            </xdr:nvGraphicFramePr>
            <xdr:xfrm>
              <a:off x="6753225" y="1257300"/>
              <a:ext cx="3895725" cy="206216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0"/>
              </a:graphicData>
            </a:graphic>
          </xdr:graphicFrame>
        </xdr:grpSp>
        <xdr:grpSp>
          <xdr:nvGrpSpPr>
            <xdr:cNvPr id="119" name="Grupo 118">
              <a:extLst>
                <a:ext uri="{FF2B5EF4-FFF2-40B4-BE49-F238E27FC236}">
                  <a16:creationId xmlns:a16="http://schemas.microsoft.com/office/drawing/2014/main" id="{00000000-0008-0000-0100-000077000000}"/>
                </a:ext>
              </a:extLst>
            </xdr:cNvPr>
            <xdr:cNvGrpSpPr/>
          </xdr:nvGrpSpPr>
          <xdr:grpSpPr>
            <a:xfrm>
              <a:off x="5435598" y="555145"/>
              <a:ext cx="2725292" cy="1284767"/>
              <a:chOff x="7219950" y="810831"/>
              <a:chExt cx="2725292" cy="1398968"/>
            </a:xfrm>
            <a:grpFill/>
          </xdr:grpSpPr>
          <xdr:sp macro="" textlink="$X$4">
            <xdr:nvSpPr>
              <xdr:cNvPr id="121" name="Rectángulo 120">
                <a:extLst>
                  <a:ext uri="{FF2B5EF4-FFF2-40B4-BE49-F238E27FC236}">
                    <a16:creationId xmlns:a16="http://schemas.microsoft.com/office/drawing/2014/main" id="{00000000-0008-0000-0100-000079000000}"/>
                  </a:ext>
                </a:extLst>
              </xdr:cNvPr>
              <xdr:cNvSpPr/>
            </xdr:nvSpPr>
            <xdr:spPr>
              <a:xfrm rot="17788966">
                <a:off x="7215847" y="1550352"/>
                <a:ext cx="46663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fld id="{E14742D2-346E-44C8-9E8B-A97A06599FE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pPr algn="l"/>
                  <a:t>10%</a:t>
                </a:fld>
                <a:endParaRPr lang="es-PE" sz="800"/>
              </a:p>
            </xdr:txBody>
          </xdr:sp>
          <xdr:sp macro="" textlink="">
            <xdr:nvSpPr>
              <xdr:cNvPr id="122" name="Rectángulo 121">
                <a:extLst>
                  <a:ext uri="{FF2B5EF4-FFF2-40B4-BE49-F238E27FC236}">
                    <a16:creationId xmlns:a16="http://schemas.microsoft.com/office/drawing/2014/main" id="{00000000-0008-0000-0100-00007A000000}"/>
                  </a:ext>
                </a:extLst>
              </xdr:cNvPr>
              <xdr:cNvSpPr/>
            </xdr:nvSpPr>
            <xdr:spPr>
              <a:xfrm>
                <a:off x="7219950" y="1933574"/>
                <a:ext cx="381000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800" b="0" i="0" u="none" strike="noStrike">
                    <a:solidFill>
                      <a:srgbClr val="000000"/>
                    </a:solidFill>
                    <a:latin typeface="Calibri"/>
                    <a:cs typeface="Calibri"/>
                  </a:rPr>
                  <a:t>0%</a:t>
                </a:r>
              </a:p>
            </xdr:txBody>
          </xdr:sp>
          <xdr:sp macro="" textlink="$W$5">
            <xdr:nvSpPr>
              <xdr:cNvPr id="123" name="Rectángulo 122">
                <a:extLst>
                  <a:ext uri="{FF2B5EF4-FFF2-40B4-BE49-F238E27FC236}">
                    <a16:creationId xmlns:a16="http://schemas.microsoft.com/office/drawing/2014/main" id="{00000000-0008-0000-0100-00007B000000}"/>
                  </a:ext>
                </a:extLst>
              </xdr:cNvPr>
              <xdr:cNvSpPr/>
            </xdr:nvSpPr>
            <xdr:spPr>
              <a:xfrm rot="18349742">
                <a:off x="7419289" y="1258929"/>
                <a:ext cx="424209" cy="23760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4E052C8E-60D6-4218-B944-FFC3F429D5E9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20%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6">
            <xdr:nvSpPr>
              <xdr:cNvPr id="124" name="Rectángulo 123">
                <a:extLst>
                  <a:ext uri="{FF2B5EF4-FFF2-40B4-BE49-F238E27FC236}">
                    <a16:creationId xmlns:a16="http://schemas.microsoft.com/office/drawing/2014/main" id="{00000000-0008-0000-0100-00007C000000}"/>
                  </a:ext>
                </a:extLst>
              </xdr:cNvPr>
              <xdr:cNvSpPr/>
            </xdr:nvSpPr>
            <xdr:spPr>
              <a:xfrm rot="19059924">
                <a:off x="7633617" y="1033319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9F4A3827-61F1-4393-B7F4-7EEC1EC86AF7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30%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7">
            <xdr:nvSpPr>
              <xdr:cNvPr id="125" name="Rectángulo 124">
                <a:extLst>
                  <a:ext uri="{FF2B5EF4-FFF2-40B4-BE49-F238E27FC236}">
                    <a16:creationId xmlns:a16="http://schemas.microsoft.com/office/drawing/2014/main" id="{00000000-0008-0000-0100-00007D000000}"/>
                  </a:ext>
                </a:extLst>
              </xdr:cNvPr>
              <xdr:cNvSpPr/>
            </xdr:nvSpPr>
            <xdr:spPr>
              <a:xfrm rot="20704672">
                <a:off x="7952673" y="870782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1B867427-E568-4CC7-93F7-15C431375B3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40%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8">
            <xdr:nvSpPr>
              <xdr:cNvPr id="126" name="Rectángulo 125">
                <a:extLst>
                  <a:ext uri="{FF2B5EF4-FFF2-40B4-BE49-F238E27FC236}">
                    <a16:creationId xmlns:a16="http://schemas.microsoft.com/office/drawing/2014/main" id="{00000000-0008-0000-0100-00007E000000}"/>
                  </a:ext>
                </a:extLst>
              </xdr:cNvPr>
              <xdr:cNvSpPr/>
            </xdr:nvSpPr>
            <xdr:spPr>
              <a:xfrm rot="193874">
                <a:off x="8324818" y="81083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CBE5090-D21E-46F7-B40A-1BF4EB0D840E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50%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9">
            <xdr:nvSpPr>
              <xdr:cNvPr id="127" name="Rectángulo 126">
                <a:extLst>
                  <a:ext uri="{FF2B5EF4-FFF2-40B4-BE49-F238E27FC236}">
                    <a16:creationId xmlns:a16="http://schemas.microsoft.com/office/drawing/2014/main" id="{00000000-0008-0000-0100-00007F000000}"/>
                  </a:ext>
                </a:extLst>
              </xdr:cNvPr>
              <xdr:cNvSpPr/>
            </xdr:nvSpPr>
            <xdr:spPr>
              <a:xfrm rot="778505">
                <a:off x="8686268" y="862061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EB19A83-417A-4CB4-A59E-ED87DB7E762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60%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0">
            <xdr:nvSpPr>
              <xdr:cNvPr id="128" name="Rectángulo 127">
                <a:extLst>
                  <a:ext uri="{FF2B5EF4-FFF2-40B4-BE49-F238E27FC236}">
                    <a16:creationId xmlns:a16="http://schemas.microsoft.com/office/drawing/2014/main" id="{00000000-0008-0000-0100-000080000000}"/>
                  </a:ext>
                </a:extLst>
              </xdr:cNvPr>
              <xdr:cNvSpPr/>
            </xdr:nvSpPr>
            <xdr:spPr>
              <a:xfrm rot="2113736">
                <a:off x="9006833" y="1022008"/>
                <a:ext cx="422672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086D5139-FAEA-4412-9BE7-A3FE61CB75DD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70%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1">
            <xdr:nvSpPr>
              <xdr:cNvPr id="129" name="Rectángulo 128">
                <a:extLst>
                  <a:ext uri="{FF2B5EF4-FFF2-40B4-BE49-F238E27FC236}">
                    <a16:creationId xmlns:a16="http://schemas.microsoft.com/office/drawing/2014/main" id="{00000000-0008-0000-0100-000081000000}"/>
                  </a:ext>
                </a:extLst>
              </xdr:cNvPr>
              <xdr:cNvSpPr/>
            </xdr:nvSpPr>
            <xdr:spPr>
              <a:xfrm rot="3376735">
                <a:off x="9247700" y="1294318"/>
                <a:ext cx="424209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AB856937-7A36-4808-A977-3B07D3A16934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80%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2">
            <xdr:nvSpPr>
              <xdr:cNvPr id="130" name="Rectángulo 129">
                <a:extLst>
                  <a:ext uri="{FF2B5EF4-FFF2-40B4-BE49-F238E27FC236}">
                    <a16:creationId xmlns:a16="http://schemas.microsoft.com/office/drawing/2014/main" id="{00000000-0008-0000-0100-000082000000}"/>
                  </a:ext>
                </a:extLst>
              </xdr:cNvPr>
              <xdr:cNvSpPr/>
            </xdr:nvSpPr>
            <xdr:spPr>
              <a:xfrm rot="4227797">
                <a:off x="9382123" y="1638298"/>
                <a:ext cx="457200" cy="2381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703D8338-B960-4FC6-A299-B82E87494423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90%</a:t>
                </a:fld>
                <a:endParaRPr lang="es-PE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  <xdr:sp macro="" textlink="$W$13">
            <xdr:nvSpPr>
              <xdr:cNvPr id="131" name="Rectángulo 130">
                <a:extLst>
                  <a:ext uri="{FF2B5EF4-FFF2-40B4-BE49-F238E27FC236}">
                    <a16:creationId xmlns:a16="http://schemas.microsoft.com/office/drawing/2014/main" id="{00000000-0008-0000-0100-000083000000}"/>
                  </a:ext>
                </a:extLst>
              </xdr:cNvPr>
              <xdr:cNvSpPr/>
            </xdr:nvSpPr>
            <xdr:spPr>
              <a:xfrm>
                <a:off x="9458324" y="1933574"/>
                <a:ext cx="486918" cy="276225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marL="0" indent="0" algn="l"/>
                <a:fld id="{24042E7E-97B1-40DA-B105-46CFE2FAC2F5}" type="TxLink">
                  <a:rPr lang="en-US" sz="800" b="0" i="0" u="none" strike="noStrike">
                    <a:solidFill>
                      <a:srgbClr val="000000"/>
                    </a:solidFill>
                    <a:latin typeface="Calibri"/>
                    <a:ea typeface="+mn-ea"/>
                    <a:cs typeface="Calibri"/>
                  </a:rPr>
                  <a:pPr marL="0" indent="0" algn="l"/>
                  <a:t>100%</a:t>
                </a:fld>
                <a:endParaRPr lang="en-US" sz="800" b="0" i="0" u="none" strike="noStrike">
                  <a:solidFill>
                    <a:srgbClr val="000000"/>
                  </a:solidFill>
                  <a:latin typeface="Calibri"/>
                  <a:ea typeface="+mn-ea"/>
                  <a:cs typeface="Calibri"/>
                </a:endParaRPr>
              </a:p>
            </xdr:txBody>
          </xdr:sp>
        </xdr:grpSp>
        <xdr:sp macro="" textlink="">
          <xdr:nvSpPr>
            <xdr:cNvPr id="120" name="Rectángulo 119">
              <a:extLst>
                <a:ext uri="{FF2B5EF4-FFF2-40B4-BE49-F238E27FC236}">
                  <a16:creationId xmlns:a16="http://schemas.microsoft.com/office/drawing/2014/main" id="{00000000-0008-0000-0100-000078000000}"/>
                </a:ext>
              </a:extLst>
            </xdr:cNvPr>
            <xdr:cNvSpPr/>
          </xdr:nvSpPr>
          <xdr:spPr>
            <a:xfrm>
              <a:off x="6003038" y="1920432"/>
              <a:ext cx="1521619" cy="209550"/>
            </a:xfrm>
            <a:prstGeom prst="rect">
              <a:avLst/>
            </a:prstGeom>
            <a:gradFill flip="none" rotWithShape="1"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path path="circle">
                <a:fillToRect l="50000" t="50000" r="50000" b="50000"/>
              </a:path>
              <a:tileRect/>
            </a:gra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PE" sz="1100" b="1">
                  <a:solidFill>
                    <a:srgbClr val="002060"/>
                  </a:solidFill>
                  <a:latin typeface="Dosis" panose="02010703020202060003" pitchFamily="2" charset="0"/>
                </a:rPr>
                <a:t>Reuniones</a:t>
              </a:r>
              <a:r>
                <a:rPr lang="es-PE" sz="1100" b="1" baseline="0">
                  <a:solidFill>
                    <a:srgbClr val="002060"/>
                  </a:solidFill>
                  <a:latin typeface="Dosis" panose="02010703020202060003" pitchFamily="2" charset="0"/>
                </a:rPr>
                <a:t> Grupales</a:t>
              </a:r>
              <a:endParaRPr lang="es-PE" sz="1100" b="1">
                <a:solidFill>
                  <a:srgbClr val="002060"/>
                </a:solidFill>
                <a:latin typeface="Dosis" panose="02010703020202060003" pitchFamily="2" charset="0"/>
              </a:endParaRPr>
            </a:p>
          </xdr:txBody>
        </xdr:sp>
      </xdr:grpSp>
      <xdr:sp macro="" textlink="$AC$4">
        <xdr:nvSpPr>
          <xdr:cNvPr id="117" name="Rectángulo 116">
            <a:extLst>
              <a:ext uri="{FF2B5EF4-FFF2-40B4-BE49-F238E27FC236}">
                <a16:creationId xmlns:a16="http://schemas.microsoft.com/office/drawing/2014/main" id="{00000000-0008-0000-0100-000075000000}"/>
              </a:ext>
            </a:extLst>
          </xdr:cNvPr>
          <xdr:cNvSpPr/>
        </xdr:nvSpPr>
        <xdr:spPr>
          <a:xfrm>
            <a:off x="4829175" y="2210975"/>
            <a:ext cx="507206" cy="180000"/>
          </a:xfrm>
          <a:prstGeom prst="rect">
            <a:avLst/>
          </a:prstGeom>
          <a:solidFill>
            <a:srgbClr val="00206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5FC3BCB6-BD09-4AB3-AC9E-E21CC4D3A05D}" type="TxLink">
              <a:rPr lang="en-US" sz="900" b="0" i="0" u="none" strike="noStrike">
                <a:solidFill>
                  <a:schemeClr val="bg1"/>
                </a:solidFill>
                <a:latin typeface="Dosis" panose="02010703020202060003" pitchFamily="2" charset="0"/>
                <a:ea typeface="+mn-ea"/>
                <a:cs typeface="Calibri"/>
              </a:rPr>
              <a:pPr marL="0" indent="0" algn="ctr"/>
              <a:t>92%</a:t>
            </a:fld>
            <a:endParaRPr lang="es-PE" sz="100" b="0" i="0" u="none" strike="noStrike">
              <a:solidFill>
                <a:schemeClr val="bg1"/>
              </a:solidFill>
              <a:latin typeface="Dosis" panose="02010703020202060003" pitchFamily="2" charset="0"/>
              <a:ea typeface="+mn-ea"/>
              <a:cs typeface="Calibri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378279</xdr:colOff>
          <xdr:row>0</xdr:row>
          <xdr:rowOff>57150</xdr:rowOff>
        </xdr:from>
        <xdr:to>
          <xdr:col>14</xdr:col>
          <xdr:colOff>727982</xdr:colOff>
          <xdr:row>2</xdr:row>
          <xdr:rowOff>76200</xdr:rowOff>
        </xdr:to>
        <xdr:pic>
          <xdr:nvPicPr>
            <xdr:cNvPr id="135" name="Imagen 134">
              <a:extLst>
                <a:ext uri="{FF2B5EF4-FFF2-40B4-BE49-F238E27FC236}">
                  <a16:creationId xmlns:a16="http://schemas.microsoft.com/office/drawing/2014/main" id="{00000000-0008-0000-0100-00008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ata!$G$7" spid="_x0000_s1179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8255454" y="57150"/>
              <a:ext cx="1873703" cy="485775"/>
            </a:xfrm>
            <a:prstGeom prst="rect">
              <a:avLst/>
            </a:prstGeom>
            <a:ln>
              <a:solidFill>
                <a:schemeClr val="bg1"/>
              </a:solidFill>
            </a:ln>
            <a:effectLst>
              <a:softEdge rad="12700"/>
            </a:effectLst>
            <a:scene3d>
              <a:camera prst="orthographicFront"/>
              <a:lightRig rig="threePt" dir="t"/>
            </a:scene3d>
            <a:sp3d contourW="12700">
              <a:bevelT w="152400" h="19050" prst="softRound"/>
              <a:bevelB h="31750"/>
              <a:contourClr>
                <a:schemeClr val="bg1"/>
              </a:contourClr>
            </a:sp3d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466725</xdr:colOff>
          <xdr:row>14</xdr:row>
          <xdr:rowOff>104775</xdr:rowOff>
        </xdr:from>
        <xdr:to>
          <xdr:col>13</xdr:col>
          <xdr:colOff>197908</xdr:colOff>
          <xdr:row>20</xdr:row>
          <xdr:rowOff>66675</xdr:rowOff>
        </xdr:to>
        <xdr:grpSp>
          <xdr:nvGrpSpPr>
            <xdr:cNvPr id="19" name="Grupo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GrpSpPr/>
          </xdr:nvGrpSpPr>
          <xdr:grpSpPr>
            <a:xfrm>
              <a:off x="5295900" y="2914650"/>
              <a:ext cx="3541183" cy="1104900"/>
              <a:chOff x="5295900" y="2876550"/>
              <a:chExt cx="3541183" cy="1104900"/>
            </a:xfrm>
          </xdr:grpSpPr>
          <xdr:pic>
            <xdr:nvPicPr>
              <xdr:cNvPr id="136" name="Imagen 135">
                <a:extLst>
                  <a:ext uri="{FF2B5EF4-FFF2-40B4-BE49-F238E27FC236}">
                    <a16:creationId xmlns:a16="http://schemas.microsoft.com/office/drawing/2014/main" id="{00000000-0008-0000-0100-000088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F$11:$G$11" spid="_x0000_s1180"/>
                  </a:ext>
                </a:extLst>
              </xdr:cNvPicPr>
            </xdr:nvPicPr>
            <xdr:blipFill>
              <a:blip xmlns:r="http://schemas.openxmlformats.org/officeDocument/2006/relationships" r:embed="rId12">
                <a:lum bright="70000" contrast="-70000"/>
              </a:blip>
              <a:srcRect/>
              <a:stretch>
                <a:fillRect/>
              </a:stretch>
            </xdr:blipFill>
            <xdr:spPr bwMode="auto">
              <a:xfrm>
                <a:off x="5305425" y="2876550"/>
                <a:ext cx="2482850" cy="323850"/>
              </a:xfrm>
              <a:prstGeom prst="rect">
                <a:avLst/>
              </a:prstGeom>
              <a:solidFill>
                <a:srgbClr val="002060"/>
              </a:solidFill>
              <a:ln w="9525">
                <a:noFill/>
                <a:miter lim="800000"/>
                <a:headEnd/>
                <a:tailEnd/>
              </a:ln>
            </xdr:spPr>
          </xdr:pic>
          <xdr:pic>
            <xdr:nvPicPr>
              <xdr:cNvPr id="137" name="Imagen 136">
                <a:extLst>
                  <a:ext uri="{FF2B5EF4-FFF2-40B4-BE49-F238E27FC236}">
                    <a16:creationId xmlns:a16="http://schemas.microsoft.com/office/drawing/2014/main" id="{00000000-0008-0000-0100-000089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F$12:$G$12" spid="_x0000_s1181"/>
                  </a:ext>
                </a:extLst>
              </xdr:cNvPicPr>
            </xdr:nvPicPr>
            <xdr:blipFill>
              <a:blip xmlns:r="http://schemas.openxmlformats.org/officeDocument/2006/relationships" r:embed="rId13">
                <a:duotone>
                  <a:schemeClr val="accent2">
                    <a:shade val="45000"/>
                    <a:satMod val="135000"/>
                  </a:schemeClr>
                  <a:prstClr val="white"/>
                </a:duotone>
              </a:blip>
              <a:srcRect/>
              <a:stretch>
                <a:fillRect/>
              </a:stretch>
            </xdr:blipFill>
            <xdr:spPr bwMode="auto">
              <a:xfrm>
                <a:off x="5305425" y="3267075"/>
                <a:ext cx="2482850" cy="323850"/>
              </a:xfrm>
              <a:prstGeom prst="rect">
                <a:avLst/>
              </a:prstGeom>
              <a:solidFill>
                <a:schemeClr val="accent1">
                  <a:lumMod val="60000"/>
                  <a:lumOff val="40000"/>
                </a:schemeClr>
              </a:solidFill>
              <a:ln w="9525">
                <a:noFill/>
                <a:miter lim="800000"/>
                <a:headEnd/>
                <a:tailEnd/>
              </a:ln>
            </xdr:spPr>
          </xdr:pic>
          <xdr:pic>
            <xdr:nvPicPr>
              <xdr:cNvPr id="138" name="Imagen 137">
                <a:extLst>
                  <a:ext uri="{FF2B5EF4-FFF2-40B4-BE49-F238E27FC236}">
                    <a16:creationId xmlns:a16="http://schemas.microsoft.com/office/drawing/2014/main" id="{00000000-0008-0000-0100-00008A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F$13:$G$13" spid="_x0000_s1182"/>
                  </a:ext>
                </a:extLst>
              </xdr:cNvPicPr>
            </xdr:nvPicPr>
            <xdr:blipFill>
              <a:blip xmlns:r="http://schemas.openxmlformats.org/officeDocument/2006/relationships" r:embed="rId14">
                <a:duotone>
                  <a:schemeClr val="accent4">
                    <a:shade val="45000"/>
                    <a:satMod val="135000"/>
                  </a:schemeClr>
                  <a:prstClr val="white"/>
                </a:duotone>
              </a:blip>
              <a:srcRect/>
              <a:stretch>
                <a:fillRect/>
              </a:stretch>
            </xdr:blipFill>
            <xdr:spPr bwMode="auto">
              <a:xfrm>
                <a:off x="5295900" y="3657600"/>
                <a:ext cx="2482850" cy="323850"/>
              </a:xfrm>
              <a:prstGeom prst="rect">
                <a:avLst/>
              </a:prstGeom>
              <a:solidFill>
                <a:schemeClr val="accent1">
                  <a:lumMod val="75000"/>
                </a:schemeClr>
              </a:solidFill>
              <a:ln w="9525">
                <a:noFill/>
                <a:miter lim="800000"/>
                <a:headEnd/>
                <a:tailEnd/>
              </a:ln>
            </xdr:spPr>
          </xdr:pic>
          <xdr:pic>
            <xdr:nvPicPr>
              <xdr:cNvPr id="139" name="Imagen 138">
                <a:extLst>
                  <a:ext uri="{FF2B5EF4-FFF2-40B4-BE49-F238E27FC236}">
                    <a16:creationId xmlns:a16="http://schemas.microsoft.com/office/drawing/2014/main" id="{00000000-0008-0000-0100-00008B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H$11" spid="_x0000_s1183"/>
                  </a:ext>
                </a:extLst>
              </xdr:cNvPicPr>
            </xdr:nvPicPr>
            <xdr:blipFill>
              <a:blip xmlns:r="http://schemas.openxmlformats.org/officeDocument/2006/relationships" r:embed="rId15">
                <a:duotone>
                  <a:schemeClr val="accent5">
                    <a:shade val="45000"/>
                    <a:satMod val="135000"/>
                  </a:schemeClr>
                  <a:prstClr val="white"/>
                </a:duotone>
              </a:blip>
              <a:srcRect/>
              <a:stretch>
                <a:fillRect/>
              </a:stretch>
            </xdr:blipFill>
            <xdr:spPr bwMode="auto">
              <a:xfrm>
                <a:off x="7800975" y="2886075"/>
                <a:ext cx="1036108" cy="314325"/>
              </a:xfrm>
              <a:prstGeom prst="rect">
                <a:avLst/>
              </a:prstGeom>
              <a:solidFill>
                <a:srgbClr val="FFFFFF" mc:Ignorable="a14" a14:legacySpreadsheetColorIndex="9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  <a:scene3d>
                <a:camera prst="orthographicFront"/>
                <a:lightRig rig="threePt" dir="t"/>
              </a:scene3d>
              <a:sp3d>
                <a:bevelT w="114300" prst="artDeco"/>
              </a:sp3d>
            </xdr:spPr>
          </xdr:pic>
          <xdr:pic>
            <xdr:nvPicPr>
              <xdr:cNvPr id="140" name="Imagen 139">
                <a:extLst>
                  <a:ext uri="{FF2B5EF4-FFF2-40B4-BE49-F238E27FC236}">
                    <a16:creationId xmlns:a16="http://schemas.microsoft.com/office/drawing/2014/main" id="{00000000-0008-0000-0100-00008C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H$12" spid="_x0000_s1184"/>
                  </a:ext>
                </a:extLst>
              </xdr:cNvPicPr>
            </xdr:nvPicPr>
            <xdr:blipFill>
              <a:blip xmlns:r="http://schemas.openxmlformats.org/officeDocument/2006/relationships" r:embed="rId16">
                <a:duotone>
                  <a:schemeClr val="accent5">
                    <a:shade val="45000"/>
                    <a:satMod val="135000"/>
                  </a:schemeClr>
                  <a:prstClr val="white"/>
                </a:duotone>
              </a:blip>
              <a:srcRect/>
              <a:stretch>
                <a:fillRect/>
              </a:stretch>
            </xdr:blipFill>
            <xdr:spPr bwMode="auto">
              <a:xfrm>
                <a:off x="7800975" y="3276600"/>
                <a:ext cx="1036108" cy="314325"/>
              </a:xfrm>
              <a:prstGeom prst="rect">
                <a:avLst/>
              </a:prstGeom>
              <a:solidFill>
                <a:srgbClr val="FFFFFF" mc:Ignorable="a14" a14:legacySpreadsheetColorIndex="9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  <a:scene3d>
                <a:camera prst="orthographicFront"/>
                <a:lightRig rig="threePt" dir="t"/>
              </a:scene3d>
              <a:sp3d>
                <a:bevelT w="114300" prst="artDeco"/>
              </a:sp3d>
            </xdr:spPr>
          </xdr:pic>
          <xdr:pic>
            <xdr:nvPicPr>
              <xdr:cNvPr id="141" name="Imagen 140">
                <a:extLst>
                  <a:ext uri="{FF2B5EF4-FFF2-40B4-BE49-F238E27FC236}">
                    <a16:creationId xmlns:a16="http://schemas.microsoft.com/office/drawing/2014/main" id="{00000000-0008-0000-0100-00008D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Data!$H$13" spid="_x0000_s1185"/>
                  </a:ext>
                </a:extLst>
              </xdr:cNvPicPr>
            </xdr:nvPicPr>
            <xdr:blipFill>
              <a:blip xmlns:r="http://schemas.openxmlformats.org/officeDocument/2006/relationships" r:embed="rId17">
                <a:duotone>
                  <a:schemeClr val="accent5">
                    <a:shade val="45000"/>
                    <a:satMod val="135000"/>
                  </a:schemeClr>
                  <a:prstClr val="white"/>
                </a:duotone>
              </a:blip>
              <a:srcRect/>
              <a:stretch>
                <a:fillRect/>
              </a:stretch>
            </xdr:blipFill>
            <xdr:spPr bwMode="auto">
              <a:xfrm>
                <a:off x="7791450" y="3667125"/>
                <a:ext cx="1036108" cy="314325"/>
              </a:xfrm>
              <a:prstGeom prst="rect">
                <a:avLst/>
              </a:prstGeom>
              <a:solidFill>
                <a:srgbClr val="FFFFFF" mc:Ignorable="a14" a14:legacySpreadsheetColorIndex="9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  <a:scene3d>
                <a:camera prst="orthographicFront"/>
                <a:lightRig rig="threePt" dir="t"/>
              </a:scene3d>
              <a:sp3d>
                <a:bevelT w="114300" prst="artDeco"/>
              </a:sp3d>
            </xdr:spPr>
          </xdr:pic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14</xdr:row>
          <xdr:rowOff>104775</xdr:rowOff>
        </xdr:from>
        <xdr:to>
          <xdr:col>6</xdr:col>
          <xdr:colOff>654403</xdr:colOff>
          <xdr:row>20</xdr:row>
          <xdr:rowOff>66675</xdr:rowOff>
        </xdr:to>
        <xdr:pic>
          <xdr:nvPicPr>
            <xdr:cNvPr id="142" name="Imagen 141">
              <a:extLst>
                <a:ext uri="{FF2B5EF4-FFF2-40B4-BE49-F238E27FC236}">
                  <a16:creationId xmlns:a16="http://schemas.microsoft.com/office/drawing/2014/main" id="{00000000-0008-0000-0100-00008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ata!$A$11:$D$14" spid="_x0000_s1186"/>
                </a:ext>
              </a:extLst>
            </xdr:cNvPicPr>
          </xdr:nvPicPr>
          <xdr:blipFill>
            <a:blip xmlns:r="http://schemas.openxmlformats.org/officeDocument/2006/relationships" r:embed="rId18">
              <a:lum bright="70000" contrast="-70000"/>
            </a:blip>
            <a:srcRect/>
            <a:stretch>
              <a:fillRect/>
            </a:stretch>
          </xdr:blipFill>
          <xdr:spPr bwMode="auto">
            <a:xfrm>
              <a:off x="352425" y="2876550"/>
              <a:ext cx="4378678" cy="1104900"/>
            </a:xfrm>
            <a:prstGeom prst="rect">
              <a:avLst/>
            </a:prstGeom>
            <a:solidFill>
              <a:srgbClr val="002060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>
      <selection activeCell="A7" sqref="A7:F7"/>
    </sheetView>
  </sheetViews>
  <sheetFormatPr baseColWidth="10" defaultRowHeight="15" x14ac:dyDescent="0.25"/>
  <sheetData>
    <row r="1" spans="1:8" ht="16.5" x14ac:dyDescent="0.25">
      <c r="A1" s="18" t="s">
        <v>5</v>
      </c>
      <c r="B1" s="19"/>
      <c r="C1" s="19"/>
      <c r="D1" s="19"/>
      <c r="E1" s="9" t="s">
        <v>7</v>
      </c>
      <c r="F1" s="9" t="s">
        <v>8</v>
      </c>
      <c r="G1" s="10" t="s">
        <v>6</v>
      </c>
    </row>
    <row r="2" spans="1:8" ht="16.5" x14ac:dyDescent="0.35">
      <c r="A2" s="22" t="s">
        <v>0</v>
      </c>
      <c r="B2" s="22"/>
      <c r="C2" s="22"/>
      <c r="D2" s="22"/>
      <c r="E2" s="2">
        <v>14</v>
      </c>
      <c r="F2" s="3">
        <v>15</v>
      </c>
      <c r="G2" s="4">
        <f>+E2/F2</f>
        <v>0.93333333333333335</v>
      </c>
    </row>
    <row r="3" spans="1:8" ht="16.5" x14ac:dyDescent="0.35">
      <c r="A3" s="22" t="s">
        <v>1</v>
      </c>
      <c r="B3" s="22"/>
      <c r="C3" s="22"/>
      <c r="D3" s="22"/>
      <c r="E3" s="2">
        <v>24</v>
      </c>
      <c r="F3" s="3">
        <v>26</v>
      </c>
      <c r="G3" s="4">
        <f>+E3/F3</f>
        <v>0.92307692307692313</v>
      </c>
    </row>
    <row r="4" spans="1:8" ht="16.5" x14ac:dyDescent="0.35">
      <c r="A4" s="22" t="s">
        <v>2</v>
      </c>
      <c r="B4" s="22"/>
      <c r="C4" s="22"/>
      <c r="D4" s="22"/>
      <c r="E4" s="2">
        <v>7</v>
      </c>
      <c r="F4" s="3">
        <v>8</v>
      </c>
      <c r="G4" s="4">
        <f>+E4/F4</f>
        <v>0.875</v>
      </c>
    </row>
    <row r="5" spans="1:8" ht="16.5" x14ac:dyDescent="0.35">
      <c r="A5" s="22" t="s">
        <v>3</v>
      </c>
      <c r="B5" s="22"/>
      <c r="C5" s="22"/>
      <c r="D5" s="22"/>
      <c r="E5" s="2">
        <v>29</v>
      </c>
      <c r="F5" s="3">
        <v>30</v>
      </c>
      <c r="G5" s="4">
        <f>+E5/F5</f>
        <v>0.96666666666666667</v>
      </c>
    </row>
    <row r="6" spans="1:8" ht="16.5" x14ac:dyDescent="0.35">
      <c r="A6" s="22" t="s">
        <v>4</v>
      </c>
      <c r="B6" s="22"/>
      <c r="C6" s="22"/>
      <c r="D6" s="22"/>
      <c r="E6" s="2">
        <v>11</v>
      </c>
      <c r="F6" s="3">
        <v>12</v>
      </c>
      <c r="G6" s="12">
        <f>+E6/F6</f>
        <v>0.91666666666666663</v>
      </c>
    </row>
    <row r="7" spans="1:8" x14ac:dyDescent="0.25">
      <c r="A7" s="20" t="s">
        <v>9</v>
      </c>
      <c r="B7" s="21"/>
      <c r="C7" s="21"/>
      <c r="D7" s="21"/>
      <c r="E7" s="21"/>
      <c r="F7" s="21"/>
      <c r="G7" s="13">
        <f>+AVERAGE(G2:G6)</f>
        <v>0.92294871794871791</v>
      </c>
    </row>
    <row r="11" spans="1:8" x14ac:dyDescent="0.25">
      <c r="A11" t="s">
        <v>11</v>
      </c>
      <c r="D11" s="17">
        <v>2200</v>
      </c>
      <c r="F11" t="s">
        <v>14</v>
      </c>
      <c r="H11" s="16">
        <f>IFERROR(D12/D11*10^6,"")</f>
        <v>909.09090909090912</v>
      </c>
    </row>
    <row r="12" spans="1:8" x14ac:dyDescent="0.25">
      <c r="A12" t="s">
        <v>12</v>
      </c>
      <c r="D12" s="17">
        <v>2</v>
      </c>
      <c r="F12" t="s">
        <v>15</v>
      </c>
      <c r="H12" s="15">
        <f>IFERROR(D13*1000/D11,"")</f>
        <v>0.45454545454545453</v>
      </c>
    </row>
    <row r="13" spans="1:8" x14ac:dyDescent="0.25">
      <c r="A13" t="s">
        <v>13</v>
      </c>
      <c r="D13" s="17">
        <v>1</v>
      </c>
      <c r="F13" t="s">
        <v>16</v>
      </c>
      <c r="H13" s="14">
        <f>IFERROR(D12/D14*1000,"")</f>
        <v>80</v>
      </c>
    </row>
    <row r="14" spans="1:8" x14ac:dyDescent="0.25">
      <c r="A14" t="s">
        <v>17</v>
      </c>
      <c r="D14" s="17">
        <v>25</v>
      </c>
    </row>
  </sheetData>
  <mergeCells count="7">
    <mergeCell ref="A1:D1"/>
    <mergeCell ref="A7:F7"/>
    <mergeCell ref="A2:D2"/>
    <mergeCell ref="A3:D3"/>
    <mergeCell ref="A4:D4"/>
    <mergeCell ref="A5:D5"/>
    <mergeCell ref="A6:D6"/>
  </mergeCells>
  <conditionalFormatting sqref="G7">
    <cfRule type="cellIs" dxfId="2" priority="1" operator="between">
      <formula>0.9</formula>
      <formula>1</formula>
    </cfRule>
    <cfRule type="cellIs" dxfId="1" priority="2" operator="between">
      <formula>61%</formula>
      <formula>0.9</formula>
    </cfRule>
    <cfRule type="cellIs" dxfId="0" priority="3" operator="between">
      <formula>0</formula>
      <formula>60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14"/>
  <sheetViews>
    <sheetView showGridLines="0" showRowColHeaders="0" zoomScaleNormal="100" workbookViewId="0">
      <selection activeCell="O16" sqref="O16"/>
    </sheetView>
  </sheetViews>
  <sheetFormatPr baseColWidth="10" defaultRowHeight="15" x14ac:dyDescent="0.25"/>
  <cols>
    <col min="1" max="4" width="10.28515625" customWidth="1"/>
    <col min="5" max="7" width="10" customWidth="1"/>
    <col min="8" max="8" width="1.28515625" customWidth="1"/>
    <col min="11" max="11" width="11.42578125" customWidth="1"/>
  </cols>
  <sheetData>
    <row r="2" spans="1:29" ht="24.75" x14ac:dyDescent="0.45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1"/>
      <c r="T2" s="11"/>
      <c r="U2" s="11"/>
      <c r="V2" s="11"/>
    </row>
    <row r="4" spans="1:29" ht="16.5" x14ac:dyDescent="0.25">
      <c r="H4" s="8"/>
      <c r="W4" s="1">
        <f>+X4</f>
        <v>0.1</v>
      </c>
      <c r="X4" s="1">
        <v>0.1</v>
      </c>
      <c r="Y4" s="5">
        <f>+Data!G2</f>
        <v>0.93333333333333335</v>
      </c>
      <c r="Z4" s="5">
        <f>+Data!G3</f>
        <v>0.92307692307692313</v>
      </c>
      <c r="AA4" s="5">
        <f>+Data!G4</f>
        <v>0.875</v>
      </c>
      <c r="AB4" s="5">
        <f>+Data!G5</f>
        <v>0.96666666666666667</v>
      </c>
      <c r="AC4" s="5">
        <f>+Data!G6</f>
        <v>0.91666666666666663</v>
      </c>
    </row>
    <row r="5" spans="1:29" x14ac:dyDescent="0.25">
      <c r="H5" s="7"/>
      <c r="W5" s="1">
        <f>+W4+X5</f>
        <v>0.2</v>
      </c>
      <c r="X5" s="1">
        <v>0.1</v>
      </c>
      <c r="Y5" s="1">
        <v>0.02</v>
      </c>
      <c r="Z5" s="1">
        <v>0.02</v>
      </c>
      <c r="AA5" s="1">
        <v>0.02</v>
      </c>
      <c r="AB5" s="1">
        <v>0.02</v>
      </c>
      <c r="AC5" s="1">
        <v>0.02</v>
      </c>
    </row>
    <row r="6" spans="1:29" x14ac:dyDescent="0.25">
      <c r="H6" s="7"/>
      <c r="W6" s="1">
        <f t="shared" ref="W6:W13" si="0">+W5+X6</f>
        <v>0.30000000000000004</v>
      </c>
      <c r="X6" s="1">
        <v>0.1</v>
      </c>
      <c r="Y6" s="6">
        <f>2-$Y$4+1%</f>
        <v>1.0766666666666667</v>
      </c>
      <c r="Z6" s="6">
        <f>2-$Z$4+1%</f>
        <v>1.0869230769230769</v>
      </c>
      <c r="AA6" s="6">
        <f>2-AA4+1%</f>
        <v>1.135</v>
      </c>
      <c r="AB6" s="6">
        <f>2-AB4+1%</f>
        <v>1.0433333333333332</v>
      </c>
      <c r="AC6" s="6">
        <f>2-AC4+1%</f>
        <v>1.0933333333333335</v>
      </c>
    </row>
    <row r="7" spans="1:29" x14ac:dyDescent="0.25">
      <c r="H7" s="7"/>
      <c r="W7" s="1">
        <f t="shared" si="0"/>
        <v>0.4</v>
      </c>
      <c r="X7" s="1">
        <v>0.1</v>
      </c>
    </row>
    <row r="8" spans="1:29" x14ac:dyDescent="0.25">
      <c r="H8" s="7"/>
      <c r="W8" s="1">
        <f t="shared" si="0"/>
        <v>0.5</v>
      </c>
      <c r="X8" s="1">
        <v>0.1</v>
      </c>
    </row>
    <row r="9" spans="1:29" x14ac:dyDescent="0.25">
      <c r="H9" s="7"/>
      <c r="W9" s="1">
        <f t="shared" si="0"/>
        <v>0.6</v>
      </c>
      <c r="X9" s="1">
        <v>0.1</v>
      </c>
    </row>
    <row r="10" spans="1:29" x14ac:dyDescent="0.25">
      <c r="H10" s="7"/>
      <c r="W10" s="1">
        <f t="shared" si="0"/>
        <v>0.7</v>
      </c>
      <c r="X10" s="1">
        <v>0.1</v>
      </c>
    </row>
    <row r="11" spans="1:29" x14ac:dyDescent="0.25">
      <c r="W11" s="1">
        <f t="shared" si="0"/>
        <v>0.79999999999999993</v>
      </c>
      <c r="X11" s="1">
        <v>0.1</v>
      </c>
    </row>
    <row r="12" spans="1:29" x14ac:dyDescent="0.25">
      <c r="W12" s="1">
        <f t="shared" si="0"/>
        <v>0.89999999999999991</v>
      </c>
      <c r="X12" s="1">
        <v>0.1</v>
      </c>
    </row>
    <row r="13" spans="1:29" x14ac:dyDescent="0.25">
      <c r="W13" s="1">
        <f t="shared" si="0"/>
        <v>0.99999999999999989</v>
      </c>
      <c r="X13" s="1">
        <v>0.1</v>
      </c>
    </row>
    <row r="14" spans="1:29" x14ac:dyDescent="0.25">
      <c r="X14" s="1">
        <f>SUM(X4:X13)</f>
        <v>0.99999999999999989</v>
      </c>
    </row>
  </sheetData>
  <mergeCells count="1">
    <mergeCell ref="A2:R2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2018-04-09T00:49:44Z</dcterms:created>
  <dcterms:modified xsi:type="dcterms:W3CDTF">2025-09-24T15:16:05Z</dcterms:modified>
</cp:coreProperties>
</file>